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D:\DanhSachVatTu_Robocon2026\"/>
    </mc:Choice>
  </mc:AlternateContent>
  <xr:revisionPtr revIDLastSave="0" documentId="13_ncr:1_{FB26D016-9B32-423C-AE54-708D517A1D4F}" xr6:coauthVersionLast="47" xr6:coauthVersionMax="47" xr10:uidLastSave="{00000000-0000-0000-0000-000000000000}"/>
  <bookViews>
    <workbookView xWindow="-120" yWindow="-120" windowWidth="29040" windowHeight="15840" activeTab="1" xr2:uid="{B568294B-4D84-4998-9F35-E8011388998F}"/>
  </bookViews>
  <sheets>
    <sheet name="Phương án 1" sheetId="1" r:id="rId1"/>
    <sheet name="Phương án 2" sheetId="3" r:id="rId2"/>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14" i="3" l="1"/>
  <c r="G6" i="3" l="1"/>
  <c r="G7" i="3"/>
  <c r="G8" i="3"/>
  <c r="G9" i="3"/>
  <c r="G10" i="3"/>
  <c r="G11" i="3"/>
  <c r="G12" i="3"/>
  <c r="G13" i="3"/>
  <c r="G15" i="3"/>
  <c r="G16" i="3"/>
  <c r="G17" i="3"/>
  <c r="G18" i="3"/>
  <c r="G19" i="3"/>
  <c r="G20" i="3"/>
  <c r="G21" i="3"/>
  <c r="G22" i="3"/>
  <c r="G23" i="3"/>
  <c r="G24" i="3"/>
  <c r="G25" i="3"/>
  <c r="G26" i="3"/>
  <c r="G27" i="3"/>
  <c r="G28" i="3"/>
  <c r="G29" i="3"/>
  <c r="G30" i="3"/>
  <c r="G31" i="3"/>
  <c r="G32" i="3"/>
  <c r="G33" i="3"/>
  <c r="G34" i="3"/>
  <c r="G35" i="3"/>
  <c r="G5" i="3"/>
  <c r="G14" i="1"/>
  <c r="G15" i="1"/>
  <c r="G33" i="1"/>
  <c r="G34" i="1"/>
  <c r="G32" i="1"/>
  <c r="G31" i="1"/>
  <c r="G5" i="1"/>
  <c r="G6" i="1"/>
  <c r="G7" i="1"/>
  <c r="G8" i="1"/>
  <c r="G9" i="1"/>
  <c r="G10" i="1"/>
  <c r="G11" i="1"/>
  <c r="G12" i="1"/>
  <c r="G13" i="1"/>
  <c r="G16" i="1"/>
  <c r="G17" i="1"/>
  <c r="G18" i="1"/>
  <c r="G19" i="1"/>
  <c r="G20" i="1"/>
  <c r="G21" i="1"/>
  <c r="G22" i="1"/>
  <c r="G23" i="1"/>
  <c r="G24" i="1"/>
  <c r="G25" i="1"/>
  <c r="G26" i="1"/>
  <c r="G27" i="1"/>
  <c r="G28" i="1"/>
  <c r="G29" i="1"/>
  <c r="G30" i="1"/>
  <c r="G35" i="1"/>
  <c r="G36" i="3" l="1"/>
  <c r="G36" i="1"/>
</calcChain>
</file>

<file path=xl/sharedStrings.xml><?xml version="1.0" encoding="utf-8"?>
<sst xmlns="http://schemas.openxmlformats.org/spreadsheetml/2006/main" count="332" uniqueCount="167">
  <si>
    <t>STT</t>
  </si>
  <si>
    <t>Tên Linh Kiện</t>
  </si>
  <si>
    <t>Số Lượng</t>
  </si>
  <si>
    <t>Thành Tiền</t>
  </si>
  <si>
    <t>Giá Tiền</t>
  </si>
  <si>
    <t>Hình Ảnh</t>
  </si>
  <si>
    <t>Link Sản Phẩm</t>
  </si>
  <si>
    <t>24v</t>
  </si>
  <si>
    <t>https://hshop.vn/kit-stm32f4-discovery-armcortex-m4-dsp-core</t>
  </si>
  <si>
    <t>Thông số kỹ thuật</t>
  </si>
  <si>
    <t>- Vi điều khiển STM32F407VGT6:
512 KB Flash
128 KB RAM
Đóng gói LQFP100
- USB OTG FS
- Cảm biến MEMS ST:
Con quay hồi chuyển số 3 trục
Gia tốc kế tuyến tính số 3D và cảm biến từ (e-compass)
Micro kỹ thuật số MEMS
- Âm thanh:
Audio DAC tích hợp
Driver loa class-D
- Hệ thống LED (8 LED):
LD1 (đỏ/xanh lá): trạng thái giao tiếp USB
LD2 (đỏ): báo nguồn 3.3 V
4 LED người dùng: LD3 (cam), LD4 (xanh lá), LD5 (đỏ), LD6 (xanh dương)
2 LED USB OTG: LD7 (xanh lá – VBUS), LD8 (đỏ – quá dòng)
- Nút nhấn:
2 nút người dùng và 1 nút reset
- Cổng kết nối trên bo mạch:
Cổng USB OTG FS Micro-AB
Cổng ST-LINK Mini-B USB
Header mở rộng truy cập toàn bộ chân I/O của LQFP100, thuận tiện cho việc kết nối bo mạch thử nghiệm và đo kiểm
- Tùy chọn cấp nguồn linh hoạt:
Qua cổng USB của ST-LINK
Nguồn ngoài 5 V
- ST-LINK/V2 tích hợp sẵn:
Lập trình và gỡ lỗi on-board
Có công tắc chọn chế độ để sử dụng như một ST-LINK độc lập
Hỗ trợ cổng SWD cho lập trình và debug
- Phần mềm miễn phí đầy đủ:
Nhiều ví dụ mẫu trong gói STM32CubeF4 MCU Package
Hoặc STSW-STM32136 cho thư viện chuẩn (Standard Peripheral Library) cũ
- Hỗ trợ nhiều IDE phổ biến:
IAR Embedded Workbench®
MDK-ARM (Keil)
STM32CubeIDE</t>
  </si>
  <si>
    <t>IMU</t>
  </si>
  <si>
    <t>Pin 24V</t>
  </si>
  <si>
    <t>Cảm biến sick</t>
  </si>
  <si>
    <t>Tay cầm PS5</t>
  </si>
  <si>
    <t>ESP32</t>
  </si>
  <si>
    <t>Cam chiều sâu</t>
  </si>
  <si>
    <t>Planet 30W</t>
  </si>
  <si>
    <t xml:space="preserve">Bộ điều khiển động cơ DC Thông Minh
DRIVER PID SMART MOTOR DC
Driver được trang bị bộ vi xử lý ARM hiện đại nhất nên cung cấp nhiều chức năng cao cấp như sau:
• Chạy động cơ công suất lớn tới 700W, điện áp điều khiển 24vDC.
• Giao tiếp máy tính qua cổng com uart.
• Đèn led báo trạng thái hoạt động.
• Chạy PID vị trí theo chuẩn 1 xung và 1 hướng hỗ trợ t ần số lên tới 10mhz, ứng dụng làm máy CNC, với các thông sô Kp Kd Ki điều chỉnh được bằng giao diện máy tính.
• Chạy PID vị trí theo chuẩn xung encoder AB hỗ trợ tần số lên tới 10mhz, ứng dụng làm cánh tay máy , với các thông sô Kp Kd Ki điều chỉnh được bằng giao diện máy tính.
</t>
  </si>
  <si>
    <t>Điện áp làm việc: 3.3-5VDC
Dòng: &lt;40mA
Kích thước: 55x36.8x24mm
Dữ liệu: Góc: 3 trục X Y Z
Gia tốc: X Y Z: Góc: 3 trục X Y Z
Từ trường : 3 trục X Y Z
Áp suất không khí : 1 trục
Tần số ngõ ra: 0.2Hz--200Hz
Gia tiếp: Mức TTL
Tốc độ Baud: 9600(mặc định, có thể thay đổi )
Dải đo và sai số: Cảm biến
Dải đo: Sai số
Gia tốc: 3 trục X, Y, Z ±16g
Sai số: 0.01g
Resolution: 16bit
Ổn định: 0.005g
Con quay hồi tiếp: 3 trục X, Y, Z -±2000°/s
Resolution: 16bit
Ổn định: 0.05°/s
Từ trường: 3 trục X, Y, Z ±4900µT0.15µT/LSB typ. (16-bit)
PNI Chip từ  RM3100
Góc/góc nghiêng3 trục X, Y, Z
Trục X, Z: ±180°
Trục Y ±90°
Sai số:
Trục X, Y: 0.05°
Trục Z: 1°
Áp kế
1 trục
Sai số : 1m</t>
  </si>
  <si>
    <t>https://www.thegioiic.com/hwt901b-bluetooth-mach-cam-bien-con-quay-gia-toc-tu-truong-ap-suat-3-truc-giao-tiep-ttl</t>
  </si>
  <si>
    <t>Động cơ Planet 24V 90W 14000RPM</t>
  </si>
  <si>
    <t>Động cơ planet 24V ,tốc độ 14.000rpm , 90W , encoder 13 xung hoặc 500 xung 2 pha A B.
Bộ giảm tốc Planet bánh răng thép , hệ số giảm tốc 19.2 chiều dài L = 45mm.
Tốc độ sau bộ giảm tốc 729 vòng/phút
Trọng lượng 800g.</t>
  </si>
  <si>
    <t>https://roboticsatk.com/san-pham/dong-co-planet-24v-90w-14000rpm-encoder-500ppr/</t>
  </si>
  <si>
    <t>Ghi Chú</t>
  </si>
  <si>
    <t>https://thegioichip.com.vn/products/pin-lipo-tcb-24v-6s-4500mah</t>
  </si>
  <si>
    <t>Dung lượng: 4500mAh
Dòng xả: 40c
Áp 24V-6S
Kích Thước: Dài 150mm x Rộng 45mm x Cao 45 mm
Khối Lượng: 640g</t>
  </si>
  <si>
    <t>https://www.sick.com/media/pdf/4/54/454/dataSheet_DT50-2B215252_1065661_en.pdf</t>
  </si>
  <si>
    <t>https://roboticsatk.com/san-pham/cam-bien-sick-dt50/</t>
  </si>
  <si>
    <t>Sạc iMax B6 80W AC</t>
  </si>
  <si>
    <t>Màn hình di động ViewSonic</t>
  </si>
  <si>
    <t>Dây HDMI</t>
  </si>
  <si>
    <t>Nút nhấn</t>
  </si>
  <si>
    <t>Đèn báo</t>
  </si>
  <si>
    <t>Hộp cốt kim</t>
  </si>
  <si>
    <t>Hộp cốt Y</t>
  </si>
  <si>
    <t>Dây cáp usb to usb-mini</t>
  </si>
  <si>
    <t>Chấu Pin đực-cái</t>
  </si>
  <si>
    <t>https://shopee.vn/Tay-C%E1%BA%A7m-P4-Plus-T28-Ki%E1%BB%83u-D%C3%A1ng-PS5-H%E1%BB%97-Tr%E1%BB%A3-PS4-Tay-C%E1%BA%A7m-P4-T28-Tay-c%E1%BA%A7m-P4-T28-FIFA-Online-4-Tay-C%E1%BA%A7m-P5-FO4-i.48651160.29352622127?extraParams=%7B%22display_model_id%22%3A236436790121%2C%22model_selection_logic%22%3A3%7D&amp;sp_atk=a1c6b12c-952e-4091-bb9c-c49e2c31c5ee&amp;xptdk=a1c6b12c-952e-4091-bb9c-c49e2c31c5ee</t>
  </si>
  <si>
    <t>https://shopee.vn/-L%E1%BA%ADp-Tr%C3%ACnh-Nh%C3%BAng-A-Z-G92-Kit-Wifi-Esp32-CH340-30P-Type-C-(%C4%90%C3%A3-H%C3%A0n-Ch%C3%A2n)-i.107147748.57701305582?extraParams=%7B%22display_model_id%22%3A370117015224%2C%22model_selection_logic%22%3A3%7D&amp;sp_atk=9f2938e5-2361-4f6d-8243-3c040094b675&amp;xptdk=9f2938e5-2361-4f6d-8243-3c040094b675</t>
  </si>
  <si>
    <t>https://www.anphatpc.com.vn/bo-mini-pc-asus-rnuc13anhh7.html</t>
  </si>
  <si>
    <t>Nút dừng khẩn cấp phi 30</t>
  </si>
  <si>
    <t>Bộ Mini PC Asus RNUC13ANHH7 (i7-13620H | 2 x USB 3.2 Gen2 Type-A | 1 x USB 3.2 Gen 2 Type-A | 1 x USB 2.0 Type-A | 2 x HDMI 2.1 (TMDS) | 1 x RJ45 LAN)</t>
  </si>
  <si>
    <t>https://shopee.vn/-HanYong-Nux-N%C3%BAt-d%E1%BB%ABng-kh%E1%BA%A9n-c%E1%BA%A5p-phi-30-CRE-30R1R-Hanyoung-i.953709471.23586525546?extraParams=%7B%22display_model_id%22%3A157111264318%2C%22model_selection_logic%22%3A3%7D&amp;sp_atk=3732b115-c9ff-4c90-a46f-0268ec730f72&amp;xptdk=3732b115-c9ff-4c90-a46f-0268ec730f72</t>
  </si>
  <si>
    <t>- Hãng sản xuất: Hanyoung.
- Xuất xứ: Indonesia.
- Đường kính lắp đặt: phi 30
- Số tiếp điểm: 1NO + 1NC
- Dòng định mức: 5A
- Độ ẩm môi trường : 45-85% RH
- Nhiệt độ môi trường : -25-40°C
- Hoạt động : Nhấn giữ, xoay nhả</t>
  </si>
  <si>
    <t>- Sử dụng được cho PS4, PS5 (chơi các game PS4 trên PS5)
- Tay Cầm P4 Plus T28
- Form tay PS5 nhưng nhận diện sẽ là thông tin tay cầm PS4
- Kích thước: 170mm x 135mm x 65mm
- Trọng lượng: 300gr
- Kết nối: Type-c hoặc Bluetooth
- Xuất xứ: Trung Quốc
- Dây cáp Type-c sạc và chơi có dây kèm theo hộp</t>
  </si>
  <si>
    <t>1. Vi điều khiển:
Chip chính: ESP32-D0WDQ6 hoặc ESP32-D0WD
Kiến trúc: Xtensa 32-bit LX6 dual-core hoặc single-core
Xung nhịp: Lên đến 240 MHz
Bộ đồng xử lý Ultra Low Power (ULP): Có
Điện áp hoạt động: 3.3V
2. Kết nối:
Wi-Fi: Chuẩn 802.11 b/g/n (HT20)
Bluetooth: BLE (Bluetooth Low Energy) và Bluetooth V4.2
Tích hợp anten Wi-Fi và Bluetooth
3. Bộ nhớ:
Flash Memory: Tùy phiên bản, có thể từ 4MB đến 16MB
SRAM: 520 KB
EEPROM: Có thể sử dụng qua phần mềm giả lập
4. Số lượng chân (30P):
30 chân GPIO: Đa chức năng (PWM, UART, SPI, I2C, ADC, DAC)
Chân ADC (Analog to Digital Converter): 18 kênh, độ phân giải 12-bit
Chân DAC (Digital to Analog Converter): 2 kênh, độ phân giải 8-bit
Chân UART: 3 cổng Serial (UART)
Chân SPI: Có sẵn
Chân I2C: Có sẵn
Chân Capacitive Touch: 10 kênh
Chân PWM: Có thể cấu hình trên nhiều chân GPIO
5. Kết nối USB Type-C:
Cổng USB Type-C: Tiện lợi với kết nối hai chiều, truyền dữ liệu nhanh hơn, và hỗ trợ lập trình, giao tiếp với máy tính dễ dàng.
6. Tính năng khác:
Wi-Fi Modes: STA, AP, và STA+AP
Bluetooth Modes: Classic và BLE (Bluetooth Low Energy)
Tích hợp đồng hồ RTC (Real-Time Clock)
Chế độ tiết kiệm năng lượng (Deep Sleep): Tiêu thụ chỉ khoảng 10 µA trong chế độ deep sleep
Tích hợp Watchdog Timer
7. Nguồn điện:
Điện áp đầu vào: 5V qua cổng USB Type-C hoặc 3.3V qua chân nguồn
Dòng điện hoạt động: 160 mA (tối đa), chế độ deep sleep có thể giảm xuống ~10 µA
8. Kích thước và Trọng lượng:
Kích thước: Khoảng 51 mm x 26 mm
Trọng lượng: ~7g
ESP32 38P với cổng USB Type-C là một lựa chọn tuyệt vời cho các dự án đòi hỏi khả năng xử lý mạnh mẽ, kết nối Wi-Fi và Bluetooth linh hoạt, cùng với sự tiện lợi của chuẩn kết nối USB Type-C hiện đại. Số lượng chân GPIO phong phú cùng với nhiều tính năng đa dạng giúp ESP32 thích hợp cho các ứng dụng IoT, nhà thông minh, và hệ thống điều khiển không dây.</t>
  </si>
  <si>
    <t>CPU: Intel Core i7-13620H (10 nhân, 16 lõi, 24MB, Upto 4.9Ghz)
Kích thước bộ nhớ tối đa: Upto 64 GB - 2x Slot DDR4-3200 SODIMMs
Hệ điều hành được hỗ trợ: Windows 11 Home | Windows 11 Pro | Windows 10 IoT Enterprise | Red Hat Linux | Ubuntu
Kết nối mạng không dây: Intel® Wi-Fi 6E AX211 (Gig+), Bluetooth 5.3</t>
  </si>
  <si>
    <t>http://dienmayviet.com.vn/camera-chieu-sau-intel-realsense-depth-camera-d455-1358268.html</t>
  </si>
  <si>
    <t>Cảm biến	:Kích thước điểm ảnh: 3 x 3 μm
Loại cửa chớp	:Cảm biến hình ảnh: Toàn cầu
Độ sâu trường nhìn:	86 x 57° (±3°)
Độ phân giải chiều sâu:	Độ phân giải tối đa 1280 × 720
Tốc độ khung hình chiều sâu:	Lên đến 90 khung hình/giây
Công nghệ cảm biến RGB:	Màn trập toàn cầu
Tốc độ khung hình và độ phân giải RGB:	Độ phân giải 1280 x 800 ở tốc độ 30 khung hình/giây:
Góc nhìn cảm biến RGB:	86 x 57° (±3)
Khoảng cách độ sâu tối thiểu:	15,7" / 400 mm
Phạm vi tối đa:	65,6' / 20 m (Xấp xỉ)
Đầu nối	USB Type-C 3.1 Gen 1
Ren lắp đặt:	1 x 1/4"-20
2 x M3:
Kích thước:	4,9 x 1 x 1,1" / 124 x 26 x 29 mm</t>
  </si>
  <si>
    <t>https://robotstore.vn/dong-co-planet-24v-30w-600rpm-encoder-12ppr</t>
  </si>
  <si>
    <t>Trục động cơ:  8mm
Khối lượng: 450gam
Điện áp động cơ : 12 - 24V DC
Tỉ số truyền 1/19.2
Mô men xoắn: 3.7kgf.cm
Tốc độ động cơ: 12000 vòng/phút
Tốc độ qua giảm tốc: 600 vòng/phút
Encoder: 12 xung, 2 kênh A B, nguồn 5v dc
Công suất: 30W
Động cơ 555 chất lượng, bền bỉ với thời gian.
Hộp số mạnh mẽ với bộ nhông hành tinh chính xác, vận hành êm ái.
Chiều dài hộp số L: 32mm</t>
  </si>
  <si>
    <t>https://roboticsatk.com/san-pham/sac-imax-b6-80w-ac/</t>
  </si>
  <si>
    <t>– Điện áp đầu vào: AC 110 – 240V hoặc DC 11 – 18V 
– Công suất sạc tối đa: 80W 
– Công suất xả tối đa: 10W 
– Dòng sạc: 0.1 – 6.0A 
– Dòng xả: 0.1 – 2.0A 
– Dòng cân bằng: 300mA/cell – NiMH / NiCd: 1 – 15 cell – LiIon / LiPoly: 1 – 6 cell 
– Điện áp Pb: 2 – 20v 
– Trọng lượng: 800g 
– Kích thước: 136 x141x34mm</t>
  </si>
  <si>
    <t>https://roboticsatk.com/san-pham/banh-mecanum-152mm-1-bo-4-banh/</t>
  </si>
  <si>
    <t>Bánh Mecanum 1 bộ 4 bánh (152mm)</t>
  </si>
  <si>
    <t>Đường kính: 152mm.
Chiều rộng: 55,52 mm.
Số lượng cuộn trên mỗi bánh xe: 15
Vật liệu cơ thể: hợp kim nhôm
Vật liệu cuộn: cao su
Vật liệu lót: nylon
Lượng của mỗi bánh xe: 600g .
Tải trọng trên mỗi bánh xe: 15kg.</t>
  </si>
  <si>
    <t>https://khanhhan.vn/man-hinh-di-dong-viewsonic-va1655-15-6-inch-full-hd-ips-usb-type-c?variantId=60442032&amp;gad_source=1&amp;gad_campaignid=23240271018&amp;gbraid=0AAAAADjL6cbSXKwNoCiJmGmOdKmhB9mmL&amp;gclid=Cj0KCQiA6sjKBhCSARIsAJvYcpP5XzABWYf-IiSXxu9Uqka3R2Ry0XRwFGZHoEPRx3H2lvfkGR8PDTkaAkSMEALw_wcB</t>
  </si>
  <si>
    <t>Hiển thị
Kích thước màn hình (in.): 16
Khu vực có thể xem (in.): 15.6
Loại tấm nền: IPS Technology
Nghị quyết: 1920 x 1080
Loại độ phân giải: FHD
Tỷ lệ tương phản tĩnh: 800:1 (typ)
Tỷ lệ tương phản động: 50M:1
Nguồn sáng: LED
Độ sáng: 250 cd/m² (typ)
Colors: 16.2M
Color Space Support: 8 bit (6 bit + FRC)
Tỷ lệ khung hình: 16:9
Thời gian phản hồi (Typical GTG): 7ms
Góc nhìn: 170º horizontal, 170º vertical
Backlight Life (Giờ): 15000 Hrs (Min)
Độ cong: Flat
Tốc độ làm mới (Hz): 60
Bộ lọc ánh sáng xanh: Yes
Color Gamut: NTSC: 45% size (Typ)sRGB: 64% size (Typ)
Kích thước Pixel: 0.179 mm (H) x 0.179 mm (V)
Xử lý bề mặt: Anti-Glare, Hard Coating (3H)
Khả năng tương thích
Độ phân giải PC (tối đa): 1920x1080
Độ phân giải Mac® (tối đa): 1920x1080
Hệ điều hành PC: Windows 10 certified; macOS tested
Độ phân giải Mac® (tối thiểu): 1920x1080
Đầu nối
USB 3.2 Type C DisplayPort Alt mode only : 1
Đầu ra âm thanh 3,5 mm: 1
Mini HDMI: 1
Cổng cắm nguồn: USB Type C (power only)
Âm thanh
Loa trong: 0.8Watts x2
Nguồn
Chế độ Eco (giữ nguyên): 5.1W
Eco Mode (optimized): 6W
Tiêu thụ (điển hình): 7W
Mức tiêu thụ (tối đa): 7.3W
Vôn: DC 5V/9V/12V/15V/20V
đứng gần: 0.3W
Nguồn cấp: External (Optional)
Phần cứng bổ sung
Khe khóa Kensington: 1
Kiểm soát
Điều khiển: Up, Right, Down, Left, Power
Hiển thị trên màn hình: Input Select, Audio Adjust, ViewMode, Color Adjust, Manual Image Adjust, Setup Menu
Điều kiện hoạt động
Nhiệt độ: 32°F to 104°F (0°C to 40°C)
Độ ẩm (không ngưng tụ): 20% to 90%
Tín hiệu đầu vào
Tần số Ngang: mini HDMI (v1.4): 15 ~ 82KHz, Type C: 24 ~ 82KHz
Tần số Dọc: mini HDMI (v1.4): 50 ~ 75Hz, Type C: 50 ~ 75Hz
Đầu vào video
Đồng bộ kỹ thuật số: TMDS - mini HDMI (v1.4), Micro-Packet - Type C
Công thái học
Nghiêng (Tiến / lùi): 30º / 53º
Trọng lượng (số liệu)
Khối lượng tịnh (kg): 0.7
Khối lượng tịnh không có chân đế (kg): 0.7
Tổng (kg): 1.7
Kích thước (imperial) (wxhxd)
Bao bì (in.): 17.1 x 15.4 x 3.5
Kích thước (in.): 14.1 x 8.9 x 0.7
Kích thước không có chân đế (in.): 14.1 x 8.9 x 0.7
Kích thước (metric) (wxhxd)
Bao bì (mm): 434 x 391 x 88
Kích thước (mm): 359 x 227 x 17
Kích thước không có chân đế (mm): 359 x 227 x 17</t>
  </si>
  <si>
    <t>https://shopee.vn/-HCM-C%C3%A1p-D%E1%BB%AF-Li%E1%BB%87u-Mini-USB-D%C3%B9ng-Cho-Tay-C%E1%BA%A7m-PS3-HDD-di-%C4%91%E1%BB%99ng-....-i.900781011.19263277060?extraParams=%7B%22display_model_id%22%3A146283699838%2C%22model_selection_logic%22%3A3%7D&amp;sp_atk=96eaea1d-91d1-45d3-8822-9f6dfe9cf13b&amp;xptdk=96eaea1d-91d1-45d3-8822-9f6dfe9cf13b</t>
  </si>
  <si>
    <t>https://shopee.vn/D%C3%A2y-c%C3%A1p-2-%C4%91%E1%BA%A7u-%C4%91%E1%BB%B1c-HDMI-l%C6%B0%E1%BB%9Bi-d%C3%B9-1.3-15071-C%C3%81P-HDMI-1.5M-3M-5M-10M-CHU%E1%BA%A8N-1.3-full-HD-H%C3%80NG-CH%C3%8DNH-H%C3%83NG-i.1473522435.29876433059?extraParams=%7B%22display_model_id%22%3A166970909085%2C%22model_selection_logic%22%3A3%7D&amp;sp_atk=adfb506f-79fa-4b10-8c09-017cb5a8ebbb&amp;xptdk=adfb506f-79fa-4b10-8c09-017cb5a8ebbb</t>
  </si>
  <si>
    <t>100cm</t>
  </si>
  <si>
    <t>3m</t>
  </si>
  <si>
    <t>https://shopee.vn/N%C3%BAt-nh%E1%BA%A5n-LA38-11BN-22mm-i.63477220.10049709887?extraParams=%7B%22display_model_id%22%3A47315309211%2C%22model_selection_logic%22%3A3%7D&amp;sp_atk=3a3d3c32-4fe1-4f3c-867d-81333a3a9b11&amp;xptdk=3a3d3c32-4fe1-4f3c-867d-81333a3a9b11</t>
  </si>
  <si>
    <t>- Bộ chuyển đổi DC/DC
- Điện áp đầu vào: DC 6-40V 
- Điện áp đầu ra: DC 1.2-36V (đầu ra luôn thấp hơn điện áp vào ít nhất 3V)
- Dòng ra : MAX 20A (chuyển dùng 15A)
- Hiệu suất chuyển đổi: lên tới khoảng 97%
- Kích thước: 60x53x27mm</t>
  </si>
  <si>
    <t>Cầu đấu 20A- 15 cực</t>
  </si>
  <si>
    <t>https://shopee.vn/Domino-c%E1%BA%A7u-%C4%91%E1%BA%A5u-%C4%91i%E1%BB%87n-10A-20A-30A-60A-Hanyoung-Nux-(t%E1%BB%91t)-h%C3%A0n-qu%E1%BB%91c-i.275475149.15099489307?extraParams=%7B%22display_model_id%22%3A207036529885%2C%22model_selection_logic%22%3A3%7D&amp;sp_atk=38f3afc2-3591-439d-bf18-144afc3ed552&amp;xptdk=38f3afc2-3591-439d-bf18-144afc3ed552</t>
  </si>
  <si>
    <t>https://shopee.vn/M%E1%BA%A1ch-h%E1%BA%A1-%C3%A1p-gi%E1%BA%A3m-%C3%A1p-300W-20A-Module-buck-DC-DC-6-40V-xu%E1%BB%91ng-1.2-36v-i.1263849642.26906403827?extraParams=%7B%22display_model_id%22%3A241275783003%2C%22model_selection_logic%22%3A3%7D&amp;sp_atk=c89066d8-e76a-4041-bbdb-0b5a7ac674a3&amp;xptdk=c89066d8-e76a-4041-bbdb-0b5a7ac674a3</t>
  </si>
  <si>
    <t>- Điện áp : 24VDC hoặc 220VAC tùy phân loại
- Màu sắc : Đỏ, Vàng, Xanh lá
- Kích thước : Tích hợp cả 2 kích thước 22mm và 25mm trong 1 sản phẩm
- Loại đèn : Bóng LED</t>
  </si>
  <si>
    <t>https://shopee.vn/-Si%C3%AAu-c%E1%BA%A5p-Si%C3%AAu-b%E1%BB%81n-Si%C3%AAu-r%E1%BA%BB-%C4%90%C3%A8n-b%C3%A1o-t%E1%BB%A7-%C4%91i%E1%BB%87n-c%C3%B4ng-nghi%E1%BB%87p-%C4%91i%E1%BB%87n-%C3%A1p-24VDC-220VAC-i.294113371.27032324613?extraParams=%7B%22display_model_id%22%3A205960944907%2C%22model_selection_logic%22%3A3%7D&amp;sp_atk=759d6be6-0841-4234-8ff6-d992c9829fb9&amp;xptdk=759d6be6-0841-4234-8ff6-d992c9829fb9</t>
  </si>
  <si>
    <t>Buck 5V</t>
  </si>
  <si>
    <t>- Nút nhấn LA38-11 22mm LA38-11BN 
- Dòng điện tối đa 10A, AC660V</t>
  </si>
  <si>
    <t>https://shopee.vn/-K7-1-5-10-c%E1%BA%B7p-ph%C3%ADch-c%E1%BA%AFm-%C4%91%E1%BA%A7u-%C4%91%E1%BA%A1n-Nam-N%E1%BB%AF-XT60-cho-pin-Lipo-RC-Hot-VN-i.971796452.18896424825?extraParams=%7B%22display_model_id%22%3A222621104321%2C%22model_selection_logic%22%3A3%7D&amp;sp_atk=a3f6dce5-2ec8-4535-9186-60c71d2f59b2&amp;xptdk=a3f6dce5-2ec8-4535-9186-60c71d2f59b2</t>
  </si>
  <si>
    <t>Mô hình: XT60
Màu: màu vàng (như hình ảnh)
Size: ca. 23mm x 16m m
Vật Chất: Đồng + PA66</t>
  </si>
  <si>
    <t>https://shopee.vn/K%C3%ACm-b%E1%BA%A5m-cos-vu%C3%B4ng-HSC8-6-4A-t%E1%BB%B1-%C4%91i%E1%BB%81u-ch%E1%BB%89nh-k%C3%A8m-1200-%C4%91%E1%BA%A7u-cos-%C4%91%E1%BB%A7-lo%E1%BA%A1i-cos-%E1%BB%91ng-tr%C3%B2n-cos-pin-i.1641440507.26292841978?extraParams=%7B%22display_model_id%22%3A306934910857%2C%22model_selection_logic%22%3A3%7D&amp;sp_atk=b47f1469-a8c7-4f44-a4ec-9449debaba45&amp;xptdk=b47f1469-a8c7-4f44-a4ec-9449debaba45</t>
  </si>
  <si>
    <t>https://shopee.vn/H%E1%BB%99p-cos-320chi%E1%BA%BFc-thi%E1%BA%BFt-b%E1%BB%8B-%C4%91%E1%BA%A7u-cu%E1%BB%91i-n%E1%BB%91i-d%C3%A2y-%C4%91i%E1%BB%87n-cos-tr%C3%B2n-cos-Y-k%C3%ACm-b%E1%BA%A5m-cos-i.1066911250.22863307919?extraParams=%7B%22display_model_id%22%3A235921539948%2C%22model_selection_logic%22%3A3%7D&amp;sp_atk=47a4497e-4ad4-4275-be8d-457e7e51e12f&amp;xptdk=47a4497e-4ad4-4275-be8d-457e7e51e12f</t>
  </si>
  <si>
    <t>Vỏ bọc cách điện	Có
Rộng	8.5mm
Cỡ dây min mm²	1.04mm²
Cỡ dây max mm²	2.63mm²
Cỡ dây AWG min	16AWG
Cỡ dây AWG max	14AWG
Vít	3mm
Dài	23mm</t>
  </si>
  <si>
    <t>- Kích thước của cầu chì ống: 5x20mm
- Điện áp cực đại: 250V
- Trọng lượng: 5g
- Hộp 100 cái
- Dòng điện  tải: 15A</t>
  </si>
  <si>
    <t>https://shopee.vn/H%E1%BB%99p-100-c%C3%A1i-c%E1%BA%A7u-ch%C3%AC-%C3%B4-t%C3%B4-xe-t%E1%BA%A3i-xe-m%C3%A1y-5a-10a-15a-20a-25a-30a-40a-ch%C3%A2n-nh%E1%BB%8F-ch%C3%A2n-kim-ch%C3%A2n-to-i.909007511.25911580823?extraParams=%7B%22display_model_id%22%3A204992980835%2C%22model_selection_logic%22%3A3%7D&amp;sp_atk=ade686fa-ca81-4768-96cf-49ceba53eef4&amp;xptdk=ade686fa-ca81-4768-96cf-49ceba53eef4</t>
  </si>
  <si>
    <t>https://shopee.vn/C%E1%BA%A7u-Ch%C3%AC-%E1%BB%90ng-5x20mm-(-c%C3%A1c-s%E1%BB%91-)-i.889077761.22753685206?extraParams=%7B%22display_model_id%22%3A184556463915%2C%22model_selection_logic%22%3A3%7D&amp;sp_atk=bfa94b1c-27ed-497d-8b6e-3e482f4fc497&amp;xptdk=bfa94b1c-27ed-497d-8b6e-3e482f4fc497</t>
  </si>
  <si>
    <t>- Tên sản phẩm: Cầu chì ô tô xe hơi chân to
- Chất liệu: nhựa &amp; chì
- Kích thước: 18x20mm; kích thước chân: 7x5mm
- Màu cầu chì: màu theo cường độ dòng điện
- Cường độ dòng điện: 10A (màu đỏ); 15A (xanh dương); 20A (màu vàng); 25A (màu trắng); 30A (màu xanh lá);
- Bộ sản phẩm gồm 10 cầu chì chân to có cường độ dòng điện tùy theo quý khách chọn mua
- Sản phẩm sử dụng cho tất cả các dòng xe tải, xe khách, máy công trình...
- Cầu chì ô tô xe hơi mới 100%
- Số lượng 100 pcs</t>
  </si>
  <si>
    <t>Hộp Cầu chì xe máy 30A</t>
  </si>
  <si>
    <t>Hộp Cầu Chì Ống 5x20mm</t>
  </si>
  <si>
    <t>https://shopee.vn/K%C3%ACm-b%E1%BA%A5m-cos-HSC8-6-4A-v%C3%A0-h%E1%BB%99p-1200-%C4%91%E1%BA%A7u-cos-LO%E1%BA%A0I-CHU%E1%BA%A8N-%C4%91%E1%BB%A7-s%E1%BB%91-l%C6%B0%E1%BB%A3ng-i.51035599.52601714438?extraParams=%7B%22display_model_id%22%3A310158983716%2C%22model_selection_logic%22%3A3%7D&amp;sp_atk=c250fa83-61bf-430c-9f20-091dcb212fa7&amp;xptdk=c250fa83-61bf-430c-9f20-091dcb212fa7</t>
  </si>
  <si>
    <t>MONQIQI Kìm bấm cosine terminal SN-58B, Dụng cụ bấm cách điện 23-16 AWG 0.25-1.5mm²</t>
  </si>
  <si>
    <t>Loại: Kẹp ghép SN-58B
Vật liệu của thiết bị ép: Thép cao carbon
Ứng dụng: Thiết bị đầu cuối không cách nhiệt.
Công suất: 0,25-1,5mm². AWG 24-16
Thích hợp cho các loại tab và ổ cắm khác nhau.</t>
  </si>
  <si>
    <t xml:space="preserve">Dây điện đơn </t>
  </si>
  <si>
    <t>https://shopee.vn/D%C3%A2y-%C4%91i%E1%BB%87n-Daphaco-%C4%90%C6%A1n-CAP1.5-ti%E1%BA%BFt-di%E1%BB%87n-1.0mm-l%C3%B5i-%C4%91%E1%BB%93ng-7-s%E1%BB%A3i-(cu%E1%BB%99n-100-m%C3%A9t)-i.504785724.17245018250?extraParams=%7B%22display_model_id%22%3A143705389551%2C%22model_selection_logic%22%3A3%7D&amp;sp_atk=e7e9c28e-35ee-4baf-8aa2-91646bc2fb8c&amp;xptdk=e7e9c28e-35ee-4baf-8aa2-91646bc2fb8c</t>
  </si>
  <si>
    <t>– Cáp ruột đồng.
– Tên dây/cáp điện (Type): CAP 1.5
– Dây bọc (Wrapping wire): PVC
– Cấp điện áp (Nominal voltage): 0.6/1kV
– Chiều dày vỏ bọc (Sheath thickness): 0.8 mmm
– Tiết diện (Nomial area): 1.0 mm2
– Chiều dài (Length): 100 m</t>
  </si>
  <si>
    <t>Điện áp max: 600V
Dòng max: 15A</t>
  </si>
  <si>
    <t>Tổng</t>
  </si>
  <si>
    <t>Vi điều Khiển chính</t>
  </si>
  <si>
    <t>Đọc góc + Gia tốc</t>
  </si>
  <si>
    <t>Chạy đế</t>
  </si>
  <si>
    <t>4 Mạch Điều khiển đế + 4 Mạch điều khiển cơ cấu</t>
  </si>
  <si>
    <t>1 Pin cho vi điều khiển +
1 Pin cho động lực</t>
  </si>
  <si>
    <t>Điều khiển robot</t>
  </si>
  <si>
    <t>Đọc tay cầm</t>
  </si>
  <si>
    <t>Xử lý thuật toán</t>
  </si>
  <si>
    <t>Xử lý ảnh</t>
  </si>
  <si>
    <t>Chạy cơ cấu</t>
  </si>
  <si>
    <t>Sạc Pin Lipo</t>
  </si>
  <si>
    <t>Chạy động cơ</t>
  </si>
  <si>
    <t>Màn hình hiển thi</t>
  </si>
  <si>
    <t>Truyền tính hiệu ra màn hình</t>
  </si>
  <si>
    <t>Giao tiếp vi điều khiển với vi xử lý</t>
  </si>
  <si>
    <t>Đóng ngắt nguồn điện</t>
  </si>
  <si>
    <t>Hiển thị thông báo nhanh</t>
  </si>
  <si>
    <t>1 cho vi điều khiển
1 cho pc mini
1 cho cơ cấu</t>
  </si>
  <si>
    <t>2 cho nguồn pin
4 cho bánh di chuyển</t>
  </si>
  <si>
    <t xml:space="preserve"> Hộp 1200 đầu cos đủ loại bao gồm:
 - E0508 
 - E7508 (Màu xám):
 - E1008 (Màu đỏ): 
 - E1508 (Màu đen):
 - E2508 (Màu xanh dương):
 - E4009 (Màu xám): 
 - E6012 (Màu vàng): 
 - E10-12 (Màu đỏ):
 700 đầu cos các loại gồm
 E0508 : 100b
 - E1008  :100b
 - E1508 :100b
 - E2508 : 100b
 - E4009 : 100b
 - E6012 :100b
 - E10-12 : 100b</t>
  </si>
  <si>
    <t>Chuyển chế độ</t>
  </si>
  <si>
    <t>Lazer bắn thành, đo khoảng cách</t>
  </si>
  <si>
    <t>Dùng để bấm dây vào đế ra chân vi điều khiển</t>
  </si>
  <si>
    <t>Dùng để bấm dây vào đế ra chân cầu đấu</t>
  </si>
  <si>
    <t xml:space="preserve">Bảo vệ </t>
  </si>
  <si>
    <t>Bấm cos Y</t>
  </si>
  <si>
    <t>Nối nguồn động lực</t>
  </si>
  <si>
    <t>Đế ra chân STM32F4</t>
  </si>
  <si>
    <t>https://shopee.vn/%C4%90%E1%BA%BF-ra-ch%C3%A2n-stm32f4-lo%E1%BA%A1i-domino-2-t%E1%BA%A7ng-3.81mm-i.1404458001.29383391281?extraParams=%7B%22display_model_id%22%3A147794153017%2C%22model_selection_logic%22%3A3%7D&amp;sp_atk=8163c000-2f34-437a-bb3a-971355a4cf99&amp;xptdk=8163c000-2f34-437a-bb3a-971355a4cf99</t>
  </si>
  <si>
    <t>- Kích thước: 99 * 110 * 1.6cm
- Vật liệu PCB: vật liệu FR-4 chất lượng cao
- Lớp PCB: 2 lớp
- Độ dày PCB: 1,6mm
- Miếng đệm: mạ thiếc , mạ xuyên lỗ</t>
  </si>
  <si>
    <t>Đấu chia điện áp Pin</t>
  </si>
  <si>
    <t>https://thegioichip.com.vn/products/driver-smart-pid</t>
  </si>
  <si>
    <t xml:space="preserve">Đơn Vị </t>
  </si>
  <si>
    <t>Chiếc</t>
  </si>
  <si>
    <t>Cục</t>
  </si>
  <si>
    <t>Cuộn</t>
  </si>
  <si>
    <t>Hộp</t>
  </si>
  <si>
    <t>Túi</t>
  </si>
  <si>
    <t>Cặp</t>
  </si>
  <si>
    <t>Bộ</t>
  </si>
  <si>
    <t>SSD</t>
  </si>
  <si>
    <t>RAM</t>
  </si>
  <si>
    <t>https://www.anphatpc.com.vn/o-cung-western-digital-black-sn7100-1tb-m2-pcie-nvme-gen-4-4-wds100t4x0e.html</t>
  </si>
  <si>
    <t>https://www.anphatpc.com.vn/ram-laptop-kingston-16gb-ddr4-bus-3200-kvr32s22d8/16wp.html</t>
  </si>
  <si>
    <t>Kích thước: M.2 2280
Giao diện: PCIe Gen4.0 x4/5.0 x2, NVMe 2.0
Dung lượng: 1TB
Tốc độ đọc/ghi (up to ): 7,150 MB/s - 6,300 MB/s
Tốc độ đọc/ghi 4K (4KB, QD32) up to: 850,000 IOPS - 1,350,000 IOP
Kiểu Flash: Samsung V-NAND TLC</t>
  </si>
  <si>
    <t>Dung lượng: 16GB
Bus: 3200Mhz
Độ trễ: CL22
Điện áp: 1.2V
Tản nhiệt: Không</t>
  </si>
  <si>
    <t>STM32F407 Discovery</t>
  </si>
  <si>
    <t>Smart PID V5</t>
  </si>
  <si>
    <t>Kit STM32H745I DISCOVERY STM32H745I-DISCO with STM32H745XI MCU</t>
  </si>
  <si>
    <t>https://hshop.vn/stm32h745i-disco-discovery-kit-with-stm32h745xi-mcu</t>
  </si>
  <si>
    <t>Vi điều khiển dựa trên lõi Arm® Cortex®:
STM32H745XIH6: 2 MB Flash
1 MB RAM, đóng gói TFBGA240+25
Màn hình LCD 4.3” giao tiếp RGB, hỗ trợ kết nối panel cảm ứng
Ethernet tuân thủ chuẩn IEEE-802.3-2002, hỗ trợ PoE
USB OTG FS
SAI audio codec
1 micro MEMS kỹ thuật số
2 × bộ nhớ Quad-SPI NOR flash 512 Mbit
SDRAM 128 Mbit
eMMC on-board 4 GB
1 nút người dùng và 1 nút reset
Bo mạch mở rộng STMod+ fan-out
2 × CAN FD
Các cổng kết nối trên bo mạch:
Cổng USB FS Micro-AB
Cổng ST-LINK Micro-B USB
Cổng USB Micro-B cấp nguồn
Cổng Ethernet RJ45
Jack tai nghe stereo tích hợp ngõ vào micro analog
Header audio cho loa ngoài
Tag-Connect™ (TAG) footprint 10 chân
Cổng debug Arm® Cortex® 10-pin, bước chân 1.27 mm (STDC14)
Đầu nối mở rộng ARDUINO® Uno V3
STMod+
Tùy chọn cấp nguồn linh hoạt:
Qua cổng USB của STLINK-V3E hoặc USB FS
5 V qua RJ45 (Power over Ethernet)
5 V qua ARDUINO® hoặc cổng nguồn ngoài
USB charger
USB power
STLINK-V3E tích hợp sẵn:
Lập trình và gỡ lỗi on-board
Hỗ trợ USB re-enumeration: Mass Storage, Virtual COM port và Debug
Phần mềm miễn phí đầy đủ:
Thư viện và ví dụ trong STM32CubeH7 MCU Package
Hỗ trợ nhiều IDE phổ biến:
IAR Embedded Workbench®
MDK-ARM (Keil)
STM32CubeIDE</t>
  </si>
  <si>
    <t>Cảm biến nhận thức không gian SLAMTEC Aurora S Fully Integrated AI Spatial Perception System</t>
  </si>
  <si>
    <t>Thông số kỹ thuật chính
Vùng lập bản đồ tối đa: &gt; 1.000.000 ㎡
Tái định vị: Hỗ trợ toàn phần, độ chính xác ±5 cm
Quản lý bản đồ: Hỗ trợ tiếp tục, tải và lưu bản đồ
Chế độ lập bản đồ &amp; định vị: AI deep-learning VSLAM (chính), tùy chọn kết hợp LiDAR
Đồng bộ cảm biến: Đồng bộ thời gian ở cấp phần cứng
Camera: Stereo fisheye, khoảng cách cơ sở 60 mm, FOV 180°, Global Shutter, RGB
Tốc độ khung hình: 15 Hz (mặc định), có thể tùy chỉnh 10 / 30 Hz
Dense Depth Camera Capability: End-to-end deep learning, tỷ lệ nhận diện &gt;90%, hoạt động tốt trong ánh sáng mạnh hoặc bề mặt ít đặc trưng
Nhận dạng &amp; phân đoạn AI: 18 loại cảnh ngoài trời + 80 loại vật thể trong nhà, tùy chỉnh theo yêu cầu
Tiêu thụ điện năng: 10 W (không bao gồm LiDAR)
Nhiệt độ hoạt động: -20 ℃ ~ +50 ℃
Nhiệt độ khởi động: ≥ 0 ℃
Nhiệt độ lưu trữ: -20 ℃ ~ +60 ℃</t>
  </si>
  <si>
    <t>https://hshop.vn/cam-bien-nhan-thuc-khong-gian-slamtec-aurora-s-fully-integrated-ai-spatial-perception-system</t>
  </si>
  <si>
    <t>Cảm biến khoảng cách SLAMTEC LPX-T1M4 Long-Range Industrial Lidar for AGVs</t>
  </si>
  <si>
    <t>Model: SLAMTEC LPX-T1M4 Long-Range Industrial Lidar for AGVs
Điện áp cấp: 9 – 28 VDC
Công suất tiêu thụ: khoảng 4 W
Giao tiếp dữ liệu: Ethernet UDP (10/100 Mbps)
Sử dụng: Trong nhà / ngoài trời
Khả năng chống nước, bụi: IP66
Góc quét: 270°
Tần số quét: 20 – 40 Hz (điển hình 20 Hz)
Phạm vi đo:
0,05 – 40 m (độ phản xạ 70%)
0,05 – 15 m (độ phản xạ 10%)
Tốc độ lấy mẫu: 60 kHz
Độ phân giải góc: 0,12°
Độ chính xác khoảng cách: ±30 mm
Độ phân giải khoảng cách: 8 mm
Khả năng chống nhiễu ánh sáng môi trường: 80.000 lux
Nguồn sáng: hồng ngoại (905 nm)
Cấp độ an toàn laser: Class 1
Kết nối điện:
1 × cổng Ethernet (M12 4 chân)
1 × cổng nguồn (M12 5 chân)
Khả năng chống nhiễu điện từ (EMC): EN 55032:2015 / EN 55035:2017
Khả năng chống rung: IEC60068-2-6
Khả năng chịu va đập: IEC60068-2-27
Ứng dụng khuyến nghị: AGV, robot dịch vụ, drone, khảo sát và lập bản đồ
Màu vỏ: Xanh Mountain Lake
Nhiệt độ hoạt động: -20 °C ~ 50 °C
Trọng lượng: 264 g
Kích thước: 60 × 73 × 85 mm</t>
  </si>
  <si>
    <t>https://hshop.vn/cam-bien-khoang-cach-slamtec-lpx-t1m4-long-range-industrial-lidar-for-agvs</t>
  </si>
  <si>
    <t>Vẽ Map đo khoảng cách</t>
  </si>
  <si>
    <t>Ổ cứng SSD NVMe giá rẻ đến từ King Max
Dung lượng: 512GB
Kích thước: M.2 2280
Kết nối: M.2 NVMe
Tốc độ đọc / ghi (tối đa):
2250MB/s / 1200MB/s - 2350MB/s / 1700MB/s</t>
  </si>
  <si>
    <t>https://mlab.com.vn/o-cung-ssd-kingmax-zeus-pq3480-nvme-m2-2280-pcie-gen-30-x4-mlab-com-vn</t>
  </si>
  <si>
    <t>Cấu hình Jetson</t>
  </si>
  <si>
    <t>Jetson Orin NX AI Development Kit For Embedded And Edge Systems, Options for 16GB Memory</t>
  </si>
  <si>
    <t>https://mlab.com.vn/jetson-orin-nx-ai-development-kit-for-embedded-and-edge-systems-options-for-8gb16gb-memory-mlab-com-vn</t>
  </si>
  <si>
    <t>Máy tính nhúng</t>
  </si>
  <si>
    <t>Intel Wireless AC8265 - Module Wifi cho NVIDIA Jetson Computer</t>
  </si>
  <si>
    <t xml:space="preserve"> Chip: Intel Băng tần: 2.4GHz / 5GHz
 Tốc độ: 300Mbps / 867Mbps
 Giao thức WiFi: 802.11ac
 Phiên bản Bluetooth: 4.2
 Giao diện NIC: NGFF (M.2)
 Giao diện ăng-ten: Đầu nối IPEX
 Hệ điều hành được hỗ trợ: Linux, Windows 10 / 8.1 / 8/7
 Kích thước: 22mm × 30 mm × 2,4mm</t>
  </si>
  <si>
    <t>https://mlab.com.vn/intel-wireless-ac8265-module-wifi-cho-nvidia-jetson-computer-mlab-com-vn</t>
  </si>
  <si>
    <t>Module Anten</t>
  </si>
  <si>
    <t xml:space="preserve">
Thẻ nhớ 128GB MicroSDXC Lexar BLUE PLUS UHS-I U3 170MB/s</t>
  </si>
  <si>
    <t xml:space="preserve"> Tên sản phẩm: Thẻ nhớ Lexar 128GB BLUE PLUS microSDXC UHS-I Card 3.0
 Bảo hành: 1 năm
 Speed Class: 128GB – Class 10, U3, V30, A2
 Hiệu năng: Read up to 170 MB/S
 Nhiệt độ hoạt động: 0° to 70° C (32°F to 158°F)
 Nhiệt độ bảo quản: -25° to 85° C (-13°F to 185°F)
 Kích thước: 11mm x 15mm x 1 mm / 0.43” x 0.59” x 0.04”
 Năm sản xuất: 2025</t>
  </si>
  <si>
    <t>Cái</t>
  </si>
  <si>
    <t>https://mlab.com.vn/the-nho-128gb-microsdxc-lexar-blue-plus-uhs-i-u3-170mbs-mlab-com-vn</t>
  </si>
  <si>
    <t>Dự trù vật tư điện cho Robot Tự Động Robocon 2026 Phương Án 2 Sử Dụng Máy Tính Nhúng + Lidar 3D và Cảm biến nhận tức không gian</t>
  </si>
  <si>
    <t xml:space="preserve">Dự trù vật tư điện cho Robot Tự Động Robocon 2026 Phương Án 1 Sử dụng PC Mini Camera chiều sâu + Cảm biến laser đo khoảng cách </t>
  </si>
  <si>
    <t>Đấu chia điện áp Pin 30A 10 cực</t>
  </si>
  <si>
    <t>https://shopee.vn/HanYoung-Domino-c%E1%BA%A7u-%C4%91%E1%BA%A5u-%C4%91i%E1%BB%87n-HYT-10A-20A-30A-60A-Hanyoung-Nux-i.131821169.3021314834?extraParams=%7B%22display_model_id%22%3A64361852709%2C%22model_selection_logic%22%3A3%7D&amp;sp_atk=a6d4c3ca-6291-4c94-bddf-7f609fbf8a56&amp;xptdk=a6d4c3ca-6291-4c94-bddf-7f609fbf8a56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</si>
</sst>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2" formatCode="_-* #,##0\ &quot;₫&quot;_-;\-* #,##0\ &quot;₫&quot;_-;_-* &quot;-&quot;\ &quot;₫&quot;_-;_-@_-"/>
    <numFmt numFmtId="164" formatCode="#,##0\ &quot;₫&quot;"/>
  </numFmts>
  <fonts count="12" x14ac:knownFonts="1">
    <font>
      <sz val="11"/>
      <color theme="1"/>
      <name val="Arial"/>
      <family val="2"/>
      <charset val="163"/>
      <scheme val="minor"/>
    </font>
    <font>
      <sz val="12"/>
      <color theme="1"/>
      <name val="Times New Roman"/>
      <family val="1"/>
    </font>
    <font>
      <sz val="11"/>
      <color theme="1"/>
      <name val="Arial"/>
      <family val="2"/>
      <charset val="163"/>
      <scheme val="minor"/>
    </font>
    <font>
      <u/>
      <sz val="11"/>
      <color theme="10"/>
      <name val="Arial"/>
      <family val="2"/>
      <charset val="163"/>
      <scheme val="minor"/>
    </font>
    <font>
      <sz val="8"/>
      <name val="Arial"/>
      <family val="2"/>
      <charset val="163"/>
      <scheme val="minor"/>
    </font>
    <font>
      <sz val="11"/>
      <color theme="10"/>
      <name val="Arial"/>
      <family val="2"/>
      <charset val="163"/>
      <scheme val="minor"/>
    </font>
    <font>
      <sz val="20"/>
      <color theme="1"/>
      <name val="Times New Roman"/>
      <family val="1"/>
    </font>
    <font>
      <sz val="16"/>
      <color theme="1"/>
      <name val="Times New Roman"/>
      <family val="1"/>
    </font>
    <font>
      <sz val="20"/>
      <color rgb="FFFF0000"/>
      <name val="Times New Roman"/>
      <family val="1"/>
    </font>
    <font>
      <sz val="12"/>
      <color rgb="FF000000"/>
      <name val="Times New Roman"/>
      <family val="1"/>
      <scheme val="major"/>
    </font>
    <font>
      <sz val="12"/>
      <name val="Times New Roman"/>
      <family val="1"/>
      <scheme val="major"/>
    </font>
    <font>
      <sz val="24"/>
      <color rgb="FFFF0000"/>
      <name val="Times New Roman"/>
      <family val="1"/>
    </font>
  </fonts>
  <fills count="3">
    <fill>
      <patternFill patternType="none"/>
    </fill>
    <fill>
      <patternFill patternType="gray125"/>
    </fill>
    <fill>
      <patternFill patternType="solid">
        <fgColor rgb="FFFFFF00"/>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right/>
      <top/>
      <bottom style="medium">
        <color rgb="FF000000"/>
      </bottom>
      <diagonal/>
    </border>
  </borders>
  <cellStyleXfs count="3">
    <xf numFmtId="0" fontId="0" fillId="0" borderId="0"/>
    <xf numFmtId="42" fontId="2" fillId="0" borderId="0" applyFont="0" applyFill="0" applyBorder="0" applyAlignment="0" applyProtection="0"/>
    <xf numFmtId="0" fontId="3" fillId="0" borderId="0" applyNumberFormat="0" applyFill="0" applyBorder="0" applyAlignment="0" applyProtection="0"/>
  </cellStyleXfs>
  <cellXfs count="41">
    <xf numFmtId="0" fontId="0" fillId="0" borderId="0" xfId="0"/>
    <xf numFmtId="0" fontId="1" fillId="0" borderId="0" xfId="0" applyFont="1"/>
    <xf numFmtId="0" fontId="1" fillId="0" borderId="0" xfId="0" applyFont="1" applyAlignment="1">
      <alignment wrapText="1"/>
    </xf>
    <xf numFmtId="0" fontId="1" fillId="0" borderId="1" xfId="0" applyFont="1" applyBorder="1" applyAlignment="1">
      <alignment vertical="center"/>
    </xf>
    <xf numFmtId="0" fontId="1" fillId="0" borderId="1" xfId="0" applyFont="1" applyBorder="1" applyAlignment="1">
      <alignment vertical="center" wrapText="1"/>
    </xf>
    <xf numFmtId="0" fontId="0" fillId="0" borderId="1" xfId="0" applyBorder="1"/>
    <xf numFmtId="0" fontId="1" fillId="0" borderId="2" xfId="0" applyFont="1" applyBorder="1" applyAlignment="1">
      <alignment vertical="center"/>
    </xf>
    <xf numFmtId="0" fontId="1" fillId="0" borderId="2" xfId="0" applyFont="1" applyBorder="1" applyAlignment="1">
      <alignment vertical="center" wrapText="1"/>
    </xf>
    <xf numFmtId="0" fontId="1" fillId="0" borderId="0" xfId="0" applyFont="1" applyAlignment="1">
      <alignment vertical="center" wrapText="1"/>
    </xf>
    <xf numFmtId="0" fontId="3" fillId="0" borderId="1" xfId="2" applyBorder="1" applyAlignment="1">
      <alignment vertical="top" wrapText="1"/>
    </xf>
    <xf numFmtId="0" fontId="1" fillId="2" borderId="3" xfId="0" applyFont="1" applyFill="1" applyBorder="1" applyAlignment="1">
      <alignment vertical="center"/>
    </xf>
    <xf numFmtId="0" fontId="1" fillId="2" borderId="3" xfId="0" applyFont="1" applyFill="1" applyBorder="1" applyAlignment="1">
      <alignment vertical="center" wrapText="1"/>
    </xf>
    <xf numFmtId="0" fontId="1" fillId="0" borderId="1" xfId="0" applyFont="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wrapText="1"/>
    </xf>
    <xf numFmtId="0" fontId="1" fillId="0" borderId="2" xfId="0" applyFont="1" applyBorder="1" applyAlignment="1">
      <alignment horizontal="center" vertical="center" wrapText="1"/>
    </xf>
    <xf numFmtId="0" fontId="1" fillId="0" borderId="2" xfId="0" applyFont="1" applyBorder="1" applyAlignment="1">
      <alignment horizontal="center" vertical="center"/>
    </xf>
    <xf numFmtId="0" fontId="1" fillId="2" borderId="3" xfId="0" applyFont="1" applyFill="1" applyBorder="1" applyAlignment="1">
      <alignment horizontal="center" vertical="center" wrapText="1"/>
    </xf>
    <xf numFmtId="0" fontId="1" fillId="2" borderId="3" xfId="0" applyFont="1" applyFill="1" applyBorder="1" applyAlignment="1">
      <alignment horizontal="center" vertical="center"/>
    </xf>
    <xf numFmtId="0" fontId="1" fillId="0" borderId="0" xfId="0" applyFont="1" applyAlignment="1">
      <alignment horizontal="left" vertical="top"/>
    </xf>
    <xf numFmtId="0" fontId="1" fillId="0" borderId="1" xfId="0" quotePrefix="1" applyFont="1" applyBorder="1" applyAlignment="1">
      <alignment horizontal="left" vertical="top" wrapText="1"/>
    </xf>
    <xf numFmtId="0" fontId="1" fillId="0" borderId="1" xfId="0" applyFont="1" applyBorder="1" applyAlignment="1">
      <alignment horizontal="left" vertical="top" wrapText="1"/>
    </xf>
    <xf numFmtId="0" fontId="3" fillId="0" borderId="1" xfId="2" applyBorder="1" applyAlignment="1">
      <alignment horizontal="left" vertical="top"/>
    </xf>
    <xf numFmtId="0" fontId="1" fillId="0" borderId="2" xfId="0" applyFont="1" applyBorder="1" applyAlignment="1">
      <alignment horizontal="left" vertical="top" wrapText="1"/>
    </xf>
    <xf numFmtId="0" fontId="1" fillId="0" borderId="2" xfId="0" applyFont="1" applyBorder="1" applyAlignment="1">
      <alignment horizontal="left" vertical="top"/>
    </xf>
    <xf numFmtId="0" fontId="1" fillId="0" borderId="2" xfId="0" quotePrefix="1" applyFont="1" applyBorder="1" applyAlignment="1">
      <alignment horizontal="left" vertical="top" wrapText="1"/>
    </xf>
    <xf numFmtId="0" fontId="1" fillId="2" borderId="3" xfId="0" applyFont="1" applyFill="1" applyBorder="1" applyAlignment="1">
      <alignment horizontal="left" vertical="top"/>
    </xf>
    <xf numFmtId="0" fontId="1" fillId="0" borderId="0" xfId="0" applyFont="1" applyAlignment="1">
      <alignment horizontal="center" vertical="center" wrapText="1"/>
    </xf>
    <xf numFmtId="0" fontId="6" fillId="2" borderId="3" xfId="0" applyFont="1" applyFill="1" applyBorder="1" applyAlignment="1">
      <alignment horizontal="center" vertical="center"/>
    </xf>
    <xf numFmtId="0" fontId="1" fillId="0" borderId="0" xfId="0" applyFont="1" applyAlignment="1">
      <alignment horizontal="center"/>
    </xf>
    <xf numFmtId="164" fontId="1" fillId="0" borderId="1" xfId="0" applyNumberFormat="1" applyFont="1" applyBorder="1" applyAlignment="1">
      <alignment horizontal="center" vertical="center"/>
    </xf>
    <xf numFmtId="164" fontId="1" fillId="0" borderId="1" xfId="1" applyNumberFormat="1" applyFont="1" applyBorder="1" applyAlignment="1">
      <alignment horizontal="center" vertical="center"/>
    </xf>
    <xf numFmtId="164" fontId="1" fillId="0" borderId="2" xfId="0" applyNumberFormat="1" applyFont="1" applyBorder="1" applyAlignment="1">
      <alignment horizontal="center" vertical="center"/>
    </xf>
    <xf numFmtId="0" fontId="0" fillId="0" borderId="0" xfId="0" applyAlignment="1">
      <alignment horizontal="center" vertical="center"/>
    </xf>
    <xf numFmtId="164" fontId="7" fillId="2" borderId="3" xfId="0" applyNumberFormat="1" applyFont="1" applyFill="1" applyBorder="1" applyAlignment="1">
      <alignment horizontal="center" vertical="center"/>
    </xf>
    <xf numFmtId="0" fontId="9" fillId="0" borderId="4" xfId="0" applyFont="1" applyBorder="1" applyAlignment="1">
      <alignment horizontal="left" vertical="center" wrapText="1"/>
    </xf>
    <xf numFmtId="0" fontId="3" fillId="0" borderId="1" xfId="2" applyBorder="1" applyAlignment="1">
      <alignment horizontal="center" vertical="center" wrapText="1"/>
    </xf>
    <xf numFmtId="0" fontId="5" fillId="0" borderId="1" xfId="2" applyFont="1" applyBorder="1" applyAlignment="1">
      <alignment horizontal="center" vertical="center" wrapText="1"/>
    </xf>
    <xf numFmtId="0" fontId="10" fillId="0" borderId="1" xfId="2" applyFont="1" applyBorder="1" applyAlignment="1">
      <alignment horizontal="left" vertical="top" wrapText="1"/>
    </xf>
    <xf numFmtId="0" fontId="8" fillId="2" borderId="0" xfId="0" applyFont="1" applyFill="1" applyAlignment="1">
      <alignment horizontal="center" vertical="center"/>
    </xf>
    <xf numFmtId="0" fontId="11" fillId="2" borderId="0" xfId="0" applyFont="1" applyFill="1" applyAlignment="1">
      <alignment horizontal="center" vertical="center"/>
    </xf>
  </cellXfs>
  <cellStyles count="3">
    <cellStyle name="Currency [0]" xfId="1" builtinId="7"/>
    <cellStyle name="Hyperlink" xfId="2" builtinId="8"/>
    <cellStyle name="Normal" xfId="0" builtinId="0"/>
  </cellStyles>
  <dxfs count="42">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20"/>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20"/>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textRotation="0" wrapText="0" indent="0" justifyLastLine="0" shrinkToFit="0" readingOrder="0"/>
    </dxf>
    <dxf>
      <alignment horizontal="center" textRotation="0" wrapText="0" indent="0" justifyLastLine="0" shrinkToFit="0" readingOrder="0"/>
    </dxf>
    <dxf>
      <alignment horizontal="left" vertical="top" textRotation="0" indent="0" justifyLastLine="0" shrinkToFit="0" readingOrder="0"/>
    </dxf>
    <dxf>
      <alignment horizontal="center" vertical="center" textRotation="0" indent="0" justifyLastLine="0" shrinkToFit="0" readingOrder="0"/>
    </dxf>
    <dxf>
      <alignment horizontal="center" textRotation="0" wrapText="0" indent="0" justifyLastLine="0" shrinkToFit="0" readingOrder="0"/>
    </dxf>
    <dxf>
      <alignment horizontal="center" vertical="center" textRotation="0" indent="0" justifyLastLine="0" shrinkToFit="0" readingOrder="0"/>
    </dxf>
    <dxf>
      <alignment horizontal="center" vertical="center" textRotation="0" indent="0" justifyLastLine="0" shrinkToFit="0" readingOrder="0"/>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textRotation="0" wrapText="0" indent="0" justifyLastLine="0" shrinkToFit="0" readingOrder="0"/>
    </dxf>
    <dxf>
      <alignment horizontal="center" textRotation="0" wrapText="0" indent="0" justifyLastLine="0" shrinkToFit="0" readingOrder="0"/>
    </dxf>
    <dxf>
      <alignment horizontal="left" vertical="top" textRotation="0" indent="0" justifyLastLine="0" shrinkToFit="0" readingOrder="0"/>
    </dxf>
    <dxf>
      <alignment horizontal="center" vertical="center" textRotation="0" indent="0" justifyLastLine="0" shrinkToFit="0" readingOrder="0"/>
    </dxf>
    <dxf>
      <alignment horizontal="center" textRotation="0" wrapText="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s>
</file>

<file path=xl/drawings/_rels/drawing2.xml.rels><?xml version="1.0" encoding="UTF-8" standalone="yes"?>
<Relationships xmlns="http://schemas.openxmlformats.org/package/2006/relationships"><Relationship Id="rId8" Type="http://schemas.openxmlformats.org/officeDocument/2006/relationships/image" Target="../media/image34.jpeg"/><Relationship Id="rId13" Type="http://schemas.openxmlformats.org/officeDocument/2006/relationships/image" Target="../media/image36.jpeg"/><Relationship Id="rId18" Type="http://schemas.openxmlformats.org/officeDocument/2006/relationships/image" Target="../media/image40.jpeg"/><Relationship Id="rId26" Type="http://schemas.openxmlformats.org/officeDocument/2006/relationships/image" Target="../media/image44.png"/><Relationship Id="rId3" Type="http://schemas.openxmlformats.org/officeDocument/2006/relationships/image" Target="../media/image3.jpeg"/><Relationship Id="rId21" Type="http://schemas.openxmlformats.org/officeDocument/2006/relationships/image" Target="../media/image42.jpeg"/><Relationship Id="rId7" Type="http://schemas.openxmlformats.org/officeDocument/2006/relationships/image" Target="../media/image33.jpeg"/><Relationship Id="rId12" Type="http://schemas.openxmlformats.org/officeDocument/2006/relationships/image" Target="../media/image15.jpeg"/><Relationship Id="rId17" Type="http://schemas.openxmlformats.org/officeDocument/2006/relationships/image" Target="../media/image39.jpeg"/><Relationship Id="rId25" Type="http://schemas.openxmlformats.org/officeDocument/2006/relationships/image" Target="../media/image28.jpeg"/><Relationship Id="rId2" Type="http://schemas.openxmlformats.org/officeDocument/2006/relationships/image" Target="../media/image2.jpeg"/><Relationship Id="rId16" Type="http://schemas.openxmlformats.org/officeDocument/2006/relationships/image" Target="../media/image38.jpeg"/><Relationship Id="rId20" Type="http://schemas.openxmlformats.org/officeDocument/2006/relationships/image" Target="../media/image41.jpeg"/><Relationship Id="rId29" Type="http://schemas.openxmlformats.org/officeDocument/2006/relationships/image" Target="../media/image47.jpeg"/><Relationship Id="rId1" Type="http://schemas.openxmlformats.org/officeDocument/2006/relationships/image" Target="../media/image32.jpeg"/><Relationship Id="rId6" Type="http://schemas.openxmlformats.org/officeDocument/2006/relationships/image" Target="../media/image8.jpeg"/><Relationship Id="rId11" Type="http://schemas.openxmlformats.org/officeDocument/2006/relationships/image" Target="../media/image14.jpeg"/><Relationship Id="rId24" Type="http://schemas.openxmlformats.org/officeDocument/2006/relationships/image" Target="../media/image43.jpeg"/><Relationship Id="rId5" Type="http://schemas.openxmlformats.org/officeDocument/2006/relationships/image" Target="../media/image5.jpeg"/><Relationship Id="rId15" Type="http://schemas.openxmlformats.org/officeDocument/2006/relationships/image" Target="../media/image18.jpeg"/><Relationship Id="rId23" Type="http://schemas.openxmlformats.org/officeDocument/2006/relationships/image" Target="../media/image26.jpeg"/><Relationship Id="rId28" Type="http://schemas.openxmlformats.org/officeDocument/2006/relationships/image" Target="../media/image46.jpeg"/><Relationship Id="rId10" Type="http://schemas.openxmlformats.org/officeDocument/2006/relationships/image" Target="../media/image13.jpeg"/><Relationship Id="rId19" Type="http://schemas.openxmlformats.org/officeDocument/2006/relationships/image" Target="../media/image22.jpeg"/><Relationship Id="rId31" Type="http://schemas.openxmlformats.org/officeDocument/2006/relationships/image" Target="../media/image49.jpeg"/><Relationship Id="rId4" Type="http://schemas.openxmlformats.org/officeDocument/2006/relationships/image" Target="../media/image4.jpeg"/><Relationship Id="rId9" Type="http://schemas.openxmlformats.org/officeDocument/2006/relationships/image" Target="../media/image35.jpeg"/><Relationship Id="rId14" Type="http://schemas.openxmlformats.org/officeDocument/2006/relationships/image" Target="../media/image37.jpeg"/><Relationship Id="rId22" Type="http://schemas.openxmlformats.org/officeDocument/2006/relationships/image" Target="../media/image25.jpeg"/><Relationship Id="rId27" Type="http://schemas.openxmlformats.org/officeDocument/2006/relationships/image" Target="../media/image45.jpeg"/><Relationship Id="rId30" Type="http://schemas.openxmlformats.org/officeDocument/2006/relationships/image" Target="../media/image48.jpeg"/></Relationships>
</file>

<file path=xl/drawings/drawing1.xml><?xml version="1.0" encoding="utf-8"?>
<xdr:wsDr xmlns:xdr="http://schemas.openxmlformats.org/drawingml/2006/spreadsheetDrawing" xmlns:a="http://schemas.openxmlformats.org/drawingml/2006/main">
  <xdr:twoCellAnchor editAs="oneCell">
    <xdr:from>
      <xdr:col>7</xdr:col>
      <xdr:colOff>285751</xdr:colOff>
      <xdr:row>4</xdr:row>
      <xdr:rowOff>11428</xdr:rowOff>
    </xdr:from>
    <xdr:to>
      <xdr:col>7</xdr:col>
      <xdr:colOff>1847850</xdr:colOff>
      <xdr:row>4</xdr:row>
      <xdr:rowOff>2434751</xdr:rowOff>
    </xdr:to>
    <xdr:pic>
      <xdr:nvPicPr>
        <xdr:cNvPr id="3" name="Hình ảnh 2">
          <a:extLst>
            <a:ext uri="{FF2B5EF4-FFF2-40B4-BE49-F238E27FC236}">
              <a16:creationId xmlns:a16="http://schemas.microsoft.com/office/drawing/2014/main" id="{5FF781FA-ADAC-BD1D-4065-4E0583693FD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4958" t="8084" r="14357" b="10448"/>
        <a:stretch>
          <a:fillRect/>
        </a:stretch>
      </xdr:blipFill>
      <xdr:spPr>
        <a:xfrm>
          <a:off x="8096251" y="811528"/>
          <a:ext cx="1550669" cy="2423323"/>
        </a:xfrm>
        <a:prstGeom prst="rect">
          <a:avLst/>
        </a:prstGeom>
      </xdr:spPr>
    </xdr:pic>
    <xdr:clientData/>
  </xdr:twoCellAnchor>
  <xdr:twoCellAnchor editAs="oneCell">
    <xdr:from>
      <xdr:col>7</xdr:col>
      <xdr:colOff>30480</xdr:colOff>
      <xdr:row>5</xdr:row>
      <xdr:rowOff>160019</xdr:rowOff>
    </xdr:from>
    <xdr:to>
      <xdr:col>7</xdr:col>
      <xdr:colOff>2644140</xdr:colOff>
      <xdr:row>5</xdr:row>
      <xdr:rowOff>1925955</xdr:rowOff>
    </xdr:to>
    <xdr:pic>
      <xdr:nvPicPr>
        <xdr:cNvPr id="4" name="Hình ảnh 3" descr="Driver Smart PID">
          <a:extLst>
            <a:ext uri="{FF2B5EF4-FFF2-40B4-BE49-F238E27FC236}">
              <a16:creationId xmlns:a16="http://schemas.microsoft.com/office/drawing/2014/main" id="{9275D2F6-DF55-DB77-8EAA-FDDF04F84C84}"/>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7840980" y="3427094"/>
          <a:ext cx="2604135" cy="17754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392432</xdr:colOff>
      <xdr:row>6</xdr:row>
      <xdr:rowOff>339090</xdr:rowOff>
    </xdr:from>
    <xdr:to>
      <xdr:col>7</xdr:col>
      <xdr:colOff>3160685</xdr:colOff>
      <xdr:row>6</xdr:row>
      <xdr:rowOff>2796540</xdr:rowOff>
    </xdr:to>
    <xdr:pic>
      <xdr:nvPicPr>
        <xdr:cNvPr id="5" name="Hình ảnh 4" descr="image 21726">
          <a:extLst>
            <a:ext uri="{FF2B5EF4-FFF2-40B4-BE49-F238E27FC236}">
              <a16:creationId xmlns:a16="http://schemas.microsoft.com/office/drawing/2014/main" id="{63AC79FF-6A7D-0ADE-6FD3-EE93AADDA3F5}"/>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1060432" y="5673090"/>
          <a:ext cx="2768253" cy="245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312420</xdr:colOff>
      <xdr:row>7</xdr:row>
      <xdr:rowOff>55244</xdr:rowOff>
    </xdr:from>
    <xdr:to>
      <xdr:col>7</xdr:col>
      <xdr:colOff>2651759</xdr:colOff>
      <xdr:row>7</xdr:row>
      <xdr:rowOff>2381645</xdr:rowOff>
    </xdr:to>
    <xdr:pic>
      <xdr:nvPicPr>
        <xdr:cNvPr id="7" name="Hình ảnh 6" descr="Động cơ planet">
          <a:extLst>
            <a:ext uri="{FF2B5EF4-FFF2-40B4-BE49-F238E27FC236}">
              <a16:creationId xmlns:a16="http://schemas.microsoft.com/office/drawing/2014/main" id="{364AB4D4-BF27-CD57-36FC-3A45F986ABC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341995" y="10637519"/>
          <a:ext cx="2343149" cy="2322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30479</xdr:colOff>
      <xdr:row>9</xdr:row>
      <xdr:rowOff>361950</xdr:rowOff>
    </xdr:from>
    <xdr:to>
      <xdr:col>7</xdr:col>
      <xdr:colOff>2917347</xdr:colOff>
      <xdr:row>9</xdr:row>
      <xdr:rowOff>1640206</xdr:rowOff>
    </xdr:to>
    <xdr:pic>
      <xdr:nvPicPr>
        <xdr:cNvPr id="8" name="Hình ảnh 7">
          <a:extLst>
            <a:ext uri="{FF2B5EF4-FFF2-40B4-BE49-F238E27FC236}">
              <a16:creationId xmlns:a16="http://schemas.microsoft.com/office/drawing/2014/main" id="{1339E4D2-D3C0-5F0E-0B38-C4490A4807DC}"/>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8895079" y="15847483"/>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133739</xdr:colOff>
      <xdr:row>10</xdr:row>
      <xdr:rowOff>26669</xdr:rowOff>
    </xdr:from>
    <xdr:to>
      <xdr:col>7</xdr:col>
      <xdr:colOff>2819399</xdr:colOff>
      <xdr:row>10</xdr:row>
      <xdr:rowOff>2727958</xdr:rowOff>
    </xdr:to>
    <xdr:pic>
      <xdr:nvPicPr>
        <xdr:cNvPr id="9" name="Hình ảnh 8" descr="Cảm biến Sick DT50">
          <a:extLst>
            <a:ext uri="{FF2B5EF4-FFF2-40B4-BE49-F238E27FC236}">
              <a16:creationId xmlns:a16="http://schemas.microsoft.com/office/drawing/2014/main" id="{FDA1E6FB-3376-617F-9218-85100E92A21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163314" y="17571719"/>
          <a:ext cx="2685660" cy="27070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278778</xdr:colOff>
      <xdr:row>15</xdr:row>
      <xdr:rowOff>66674</xdr:rowOff>
    </xdr:from>
    <xdr:to>
      <xdr:col>7</xdr:col>
      <xdr:colOff>2689858</xdr:colOff>
      <xdr:row>15</xdr:row>
      <xdr:rowOff>2518407</xdr:rowOff>
    </xdr:to>
    <xdr:pic>
      <xdr:nvPicPr>
        <xdr:cNvPr id="10" name="Hình ảnh 9">
          <a:extLst>
            <a:ext uri="{FF2B5EF4-FFF2-40B4-BE49-F238E27FC236}">
              <a16:creationId xmlns:a16="http://schemas.microsoft.com/office/drawing/2014/main" id="{1F09213A-E132-E3D3-12B9-04186BD2C4A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8603628" y="23060024"/>
          <a:ext cx="2416795" cy="24555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333375</xdr:colOff>
      <xdr:row>12</xdr:row>
      <xdr:rowOff>135255</xdr:rowOff>
    </xdr:from>
    <xdr:to>
      <xdr:col>7</xdr:col>
      <xdr:colOff>2529840</xdr:colOff>
      <xdr:row>12</xdr:row>
      <xdr:rowOff>1640206</xdr:rowOff>
    </xdr:to>
    <xdr:pic>
      <xdr:nvPicPr>
        <xdr:cNvPr id="11" name="Hình ảnh 10" descr="Product image [Lập Trình Nhúng A-Z][G92] Kit Wifi Esp32 CH340 30P Type C (Đã Hàn Chân)">
          <a:extLst>
            <a:ext uri="{FF2B5EF4-FFF2-40B4-BE49-F238E27FC236}">
              <a16:creationId xmlns:a16="http://schemas.microsoft.com/office/drawing/2014/main" id="{05D616E5-9604-4C39-6FD0-28227BC2C6F0}"/>
            </a:ext>
          </a:extLst>
        </xdr:cNvPr>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11371" t="28439" r="17103" b="22553"/>
        <a:stretch>
          <a:fillRect/>
        </a:stretch>
      </xdr:blipFill>
      <xdr:spPr bwMode="auto">
        <a:xfrm>
          <a:off x="8658225" y="21423630"/>
          <a:ext cx="2190750"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52024</xdr:colOff>
      <xdr:row>23</xdr:row>
      <xdr:rowOff>10841</xdr:rowOff>
    </xdr:from>
    <xdr:to>
      <xdr:col>7</xdr:col>
      <xdr:colOff>2949529</xdr:colOff>
      <xdr:row>24</xdr:row>
      <xdr:rowOff>4671</xdr:rowOff>
    </xdr:to>
    <xdr:pic>
      <xdr:nvPicPr>
        <xdr:cNvPr id="12" name="Hình ảnh 11">
          <a:extLst>
            <a:ext uri="{FF2B5EF4-FFF2-40B4-BE49-F238E27FC236}">
              <a16:creationId xmlns:a16="http://schemas.microsoft.com/office/drawing/2014/main" id="{AD82A866-F87E-77FE-7646-84D1A4E0DDF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rot="5400000">
          <a:off x="8376285" y="46222920"/>
          <a:ext cx="2906303" cy="2897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276224</xdr:colOff>
      <xdr:row>11</xdr:row>
      <xdr:rowOff>91564</xdr:rowOff>
    </xdr:from>
    <xdr:to>
      <xdr:col>7</xdr:col>
      <xdr:colOff>2647949</xdr:colOff>
      <xdr:row>11</xdr:row>
      <xdr:rowOff>2492171</xdr:rowOff>
    </xdr:to>
    <xdr:pic>
      <xdr:nvPicPr>
        <xdr:cNvPr id="13" name="Hình ảnh 12">
          <a:extLst>
            <a:ext uri="{FF2B5EF4-FFF2-40B4-BE49-F238E27FC236}">
              <a16:creationId xmlns:a16="http://schemas.microsoft.com/office/drawing/2014/main" id="{8BC5515F-EE4B-B4BF-851E-CDA932927CB6}"/>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601074" y="20398864"/>
          <a:ext cx="2375535" cy="2404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57149</xdr:colOff>
      <xdr:row>16</xdr:row>
      <xdr:rowOff>49191</xdr:rowOff>
    </xdr:from>
    <xdr:to>
      <xdr:col>7</xdr:col>
      <xdr:colOff>2914648</xdr:colOff>
      <xdr:row>16</xdr:row>
      <xdr:rowOff>2346959</xdr:rowOff>
    </xdr:to>
    <xdr:pic>
      <xdr:nvPicPr>
        <xdr:cNvPr id="14" name="Hình ảnh 13" descr="Camera chiều sâu Intel RealSense Depth Camera D455">
          <a:extLst>
            <a:ext uri="{FF2B5EF4-FFF2-40B4-BE49-F238E27FC236}">
              <a16:creationId xmlns:a16="http://schemas.microsoft.com/office/drawing/2014/main" id="{468EA4BE-A312-84C7-84E1-39ED565A3CD2}"/>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381999" y="27195441"/>
          <a:ext cx="2870834" cy="2305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49530</xdr:colOff>
      <xdr:row>17</xdr:row>
      <xdr:rowOff>210949</xdr:rowOff>
    </xdr:from>
    <xdr:to>
      <xdr:col>7</xdr:col>
      <xdr:colOff>2916555</xdr:colOff>
      <xdr:row>17</xdr:row>
      <xdr:rowOff>2306955</xdr:rowOff>
    </xdr:to>
    <xdr:pic>
      <xdr:nvPicPr>
        <xdr:cNvPr id="15" name="Hình ảnh 14">
          <a:extLst>
            <a:ext uri="{FF2B5EF4-FFF2-40B4-BE49-F238E27FC236}">
              <a16:creationId xmlns:a16="http://schemas.microsoft.com/office/drawing/2014/main" id="{20043CA1-AA18-4702-AEF2-B811F2B71EB3}"/>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8374380" y="29814649"/>
          <a:ext cx="2867025" cy="2096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18</xdr:row>
      <xdr:rowOff>85725</xdr:rowOff>
    </xdr:from>
    <xdr:to>
      <xdr:col>7</xdr:col>
      <xdr:colOff>2838696</xdr:colOff>
      <xdr:row>18</xdr:row>
      <xdr:rowOff>2646045</xdr:rowOff>
    </xdr:to>
    <xdr:pic>
      <xdr:nvPicPr>
        <xdr:cNvPr id="16" name="Hình ảnh 15" descr="Sạc iMax B6 80W AC">
          <a:extLst>
            <a:ext uri="{FF2B5EF4-FFF2-40B4-BE49-F238E27FC236}">
              <a16:creationId xmlns:a16="http://schemas.microsoft.com/office/drawing/2014/main" id="{3E9581AF-BB68-B54F-1AAA-83DFBB297F2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582025" y="32261175"/>
          <a:ext cx="2571996" cy="2569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53541</xdr:colOff>
      <xdr:row>19</xdr:row>
      <xdr:rowOff>19050</xdr:rowOff>
    </xdr:from>
    <xdr:to>
      <xdr:col>7</xdr:col>
      <xdr:colOff>2948940</xdr:colOff>
      <xdr:row>19</xdr:row>
      <xdr:rowOff>2914650</xdr:rowOff>
    </xdr:to>
    <xdr:pic>
      <xdr:nvPicPr>
        <xdr:cNvPr id="17" name="Hình ảnh 16" descr="Bánh xe Mecanum">
          <a:extLst>
            <a:ext uri="{FF2B5EF4-FFF2-40B4-BE49-F238E27FC236}">
              <a16:creationId xmlns:a16="http://schemas.microsoft.com/office/drawing/2014/main" id="{DA907A65-13B2-077C-A9F2-48D3096019C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378391" y="34890075"/>
          <a:ext cx="2895399" cy="2891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34960</xdr:colOff>
      <xdr:row>20</xdr:row>
      <xdr:rowOff>369570</xdr:rowOff>
    </xdr:from>
    <xdr:to>
      <xdr:col>7</xdr:col>
      <xdr:colOff>2916553</xdr:colOff>
      <xdr:row>20</xdr:row>
      <xdr:rowOff>2038351</xdr:rowOff>
    </xdr:to>
    <xdr:pic>
      <xdr:nvPicPr>
        <xdr:cNvPr id="18" name="Hình ảnh 17" descr="Màn hình di động ViewSonic VA1655 15.6 inch, Full HD, IPS, USB Type-C">
          <a:extLst>
            <a:ext uri="{FF2B5EF4-FFF2-40B4-BE49-F238E27FC236}">
              <a16:creationId xmlns:a16="http://schemas.microsoft.com/office/drawing/2014/main" id="{5BCE6F7F-7D69-6BB9-B746-8FB8A2051C75}"/>
            </a:ext>
          </a:extLst>
        </xdr:cNvPr>
        <xdr:cNvPicPr>
          <a:picLocks noChangeAspect="1" noChangeArrowheads="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21714" b="20710"/>
        <a:stretch>
          <a:fillRect/>
        </a:stretch>
      </xdr:blipFill>
      <xdr:spPr bwMode="auto">
        <a:xfrm>
          <a:off x="8359810" y="38212395"/>
          <a:ext cx="287016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122468</xdr:colOff>
      <xdr:row>21</xdr:row>
      <xdr:rowOff>76199</xdr:rowOff>
    </xdr:from>
    <xdr:to>
      <xdr:col>7</xdr:col>
      <xdr:colOff>2836545</xdr:colOff>
      <xdr:row>21</xdr:row>
      <xdr:rowOff>2804159</xdr:rowOff>
    </xdr:to>
    <xdr:pic>
      <xdr:nvPicPr>
        <xdr:cNvPr id="19" name="Hình ảnh 18">
          <a:extLst>
            <a:ext uri="{FF2B5EF4-FFF2-40B4-BE49-F238E27FC236}">
              <a16:creationId xmlns:a16="http://schemas.microsoft.com/office/drawing/2014/main" id="{1311D992-6BEF-52C7-30E3-D214F13AEF4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8447318" y="40262174"/>
          <a:ext cx="2714077" cy="2737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48216</xdr:colOff>
      <xdr:row>22</xdr:row>
      <xdr:rowOff>196215</xdr:rowOff>
    </xdr:from>
    <xdr:to>
      <xdr:col>7</xdr:col>
      <xdr:colOff>2949019</xdr:colOff>
      <xdr:row>23</xdr:row>
      <xdr:rowOff>6668</xdr:rowOff>
    </xdr:to>
    <xdr:pic>
      <xdr:nvPicPr>
        <xdr:cNvPr id="20" name="Hình ảnh 19">
          <a:extLst>
            <a:ext uri="{FF2B5EF4-FFF2-40B4-BE49-F238E27FC236}">
              <a16:creationId xmlns:a16="http://schemas.microsoft.com/office/drawing/2014/main" id="{19976994-7E42-D730-9DB3-BF1337FCB9B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6082" t="6269" r="9464" b="14743"/>
        <a:stretch>
          <a:fillRect/>
        </a:stretch>
      </xdr:blipFill>
      <xdr:spPr bwMode="auto">
        <a:xfrm>
          <a:off x="8373066" y="43287315"/>
          <a:ext cx="2891278" cy="2720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929640</xdr:colOff>
      <xdr:row>24</xdr:row>
      <xdr:rowOff>47626</xdr:rowOff>
    </xdr:from>
    <xdr:to>
      <xdr:col>7</xdr:col>
      <xdr:colOff>2343150</xdr:colOff>
      <xdr:row>24</xdr:row>
      <xdr:rowOff>2419620</xdr:rowOff>
    </xdr:to>
    <xdr:pic>
      <xdr:nvPicPr>
        <xdr:cNvPr id="21" name="Hình ảnh 20" descr="Product image Nút nhấn LA38-11BN 22mm ">
          <a:extLst>
            <a:ext uri="{FF2B5EF4-FFF2-40B4-BE49-F238E27FC236}">
              <a16:creationId xmlns:a16="http://schemas.microsoft.com/office/drawing/2014/main" id="{E52D25CA-4CCF-A748-7AD0-9373596086B3}"/>
            </a:ext>
          </a:extLst>
        </xdr:cNvPr>
        <xdr:cNvPicPr>
          <a:picLocks noChangeAspect="1" noChangeArrowheads="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8225" t="13577" r="26494" b="11700"/>
        <a:stretch>
          <a:fillRect/>
        </a:stretch>
      </xdr:blipFill>
      <xdr:spPr bwMode="auto">
        <a:xfrm>
          <a:off x="9258300" y="49181386"/>
          <a:ext cx="1413510" cy="2371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144934</xdr:colOff>
      <xdr:row>26</xdr:row>
      <xdr:rowOff>45720</xdr:rowOff>
    </xdr:from>
    <xdr:to>
      <xdr:col>7</xdr:col>
      <xdr:colOff>2884170</xdr:colOff>
      <xdr:row>26</xdr:row>
      <xdr:rowOff>2836544</xdr:rowOff>
    </xdr:to>
    <xdr:pic>
      <xdr:nvPicPr>
        <xdr:cNvPr id="23" name="Hình ảnh 22">
          <a:extLst>
            <a:ext uri="{FF2B5EF4-FFF2-40B4-BE49-F238E27FC236}">
              <a16:creationId xmlns:a16="http://schemas.microsoft.com/office/drawing/2014/main" id="{3DFEFC43-3C65-6D9E-AE30-557534E6EC8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469784" y="54490620"/>
          <a:ext cx="2743046" cy="2790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99060</xdr:colOff>
      <xdr:row>25</xdr:row>
      <xdr:rowOff>45720</xdr:rowOff>
    </xdr:from>
    <xdr:to>
      <xdr:col>7</xdr:col>
      <xdr:colOff>2872740</xdr:colOff>
      <xdr:row>25</xdr:row>
      <xdr:rowOff>2819400</xdr:rowOff>
    </xdr:to>
    <xdr:pic>
      <xdr:nvPicPr>
        <xdr:cNvPr id="2" name="Hình ảnh 1" descr="Product image [ Siêu cấp - Siêu bền - Siêu rẻ ] Đèn báo tủ điện công nghiệp, điện áp 24VDC, 220VAC 1">
          <a:extLst>
            <a:ext uri="{FF2B5EF4-FFF2-40B4-BE49-F238E27FC236}">
              <a16:creationId xmlns:a16="http://schemas.microsoft.com/office/drawing/2014/main" id="{36596BD3-A032-A693-C415-23EBE90B09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427720" y="51655980"/>
          <a:ext cx="2773680" cy="277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xdr:colOff>
      <xdr:row>27</xdr:row>
      <xdr:rowOff>52593</xdr:rowOff>
    </xdr:from>
    <xdr:to>
      <xdr:col>7</xdr:col>
      <xdr:colOff>2939878</xdr:colOff>
      <xdr:row>27</xdr:row>
      <xdr:rowOff>2491741</xdr:rowOff>
    </xdr:to>
    <xdr:pic>
      <xdr:nvPicPr>
        <xdr:cNvPr id="6" name="Hình ảnh 5">
          <a:extLst>
            <a:ext uri="{FF2B5EF4-FFF2-40B4-BE49-F238E27FC236}">
              <a16:creationId xmlns:a16="http://schemas.microsoft.com/office/drawing/2014/main" id="{91E7B5B9-0646-53CD-E40B-98F7EC50FA31}"/>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16601" b="-1"/>
        <a:stretch>
          <a:fillRect/>
        </a:stretch>
      </xdr:blipFill>
      <xdr:spPr bwMode="auto">
        <a:xfrm>
          <a:off x="8343900" y="57400713"/>
          <a:ext cx="2924638" cy="2439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xdr:colOff>
      <xdr:row>28</xdr:row>
      <xdr:rowOff>38100</xdr:rowOff>
    </xdr:from>
    <xdr:to>
      <xdr:col>7</xdr:col>
      <xdr:colOff>2941320</xdr:colOff>
      <xdr:row>28</xdr:row>
      <xdr:rowOff>1615440</xdr:rowOff>
    </xdr:to>
    <xdr:pic>
      <xdr:nvPicPr>
        <xdr:cNvPr id="22" name="Hình ảnh 21" descr="Product image Kìm bấm cos vuông HSC8 6-4A tự điều chỉnh kèm 1200 đầu cos đủ loại cos ống tròn cos pin ">
          <a:extLst>
            <a:ext uri="{FF2B5EF4-FFF2-40B4-BE49-F238E27FC236}">
              <a16:creationId xmlns:a16="http://schemas.microsoft.com/office/drawing/2014/main" id="{A36AE7ED-6D11-BE61-3686-D491EF4EF646}"/>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t="45953"/>
        <a:stretch>
          <a:fillRect/>
        </a:stretch>
      </xdr:blipFill>
      <xdr:spPr bwMode="auto">
        <a:xfrm>
          <a:off x="8351520" y="59954160"/>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xdr:colOff>
      <xdr:row>29</xdr:row>
      <xdr:rowOff>22860</xdr:rowOff>
    </xdr:from>
    <xdr:to>
      <xdr:col>7</xdr:col>
      <xdr:colOff>2918460</xdr:colOff>
      <xdr:row>29</xdr:row>
      <xdr:rowOff>2514600</xdr:rowOff>
    </xdr:to>
    <xdr:pic>
      <xdr:nvPicPr>
        <xdr:cNvPr id="25" name="Hình ảnh 24" descr="Product image Gói 100 Đầu cos chỉa chữ Y SV2-3 phủ nhựa ">
          <a:extLst>
            <a:ext uri="{FF2B5EF4-FFF2-40B4-BE49-F238E27FC236}">
              <a16:creationId xmlns:a16="http://schemas.microsoft.com/office/drawing/2014/main" id="{AE03993C-DB3A-73B1-BA3F-C2E7B9CA0409}"/>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2618" b="11779"/>
        <a:stretch>
          <a:fillRect/>
        </a:stretch>
      </xdr:blipFill>
      <xdr:spPr bwMode="auto">
        <a:xfrm>
          <a:off x="8336280" y="61584840"/>
          <a:ext cx="2910840" cy="2491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45720</xdr:colOff>
      <xdr:row>31</xdr:row>
      <xdr:rowOff>137159</xdr:rowOff>
    </xdr:from>
    <xdr:to>
      <xdr:col>7</xdr:col>
      <xdr:colOff>2937472</xdr:colOff>
      <xdr:row>31</xdr:row>
      <xdr:rowOff>2636520</xdr:rowOff>
    </xdr:to>
    <xdr:pic>
      <xdr:nvPicPr>
        <xdr:cNvPr id="26" name="Hình ảnh 25" descr="Product image Cầu chì thủy tinh, cầu chì ống 5x20mm 250V đủ loại từ 0.5A đến 30A 3">
          <a:extLst>
            <a:ext uri="{FF2B5EF4-FFF2-40B4-BE49-F238E27FC236}">
              <a16:creationId xmlns:a16="http://schemas.microsoft.com/office/drawing/2014/main" id="{F3367F05-421B-B4DE-3321-EB9716092BE4}"/>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10196" t="13835" r="7523" b="15048"/>
        <a:stretch>
          <a:fillRect/>
        </a:stretch>
      </xdr:blipFill>
      <xdr:spPr bwMode="auto">
        <a:xfrm>
          <a:off x="8374380" y="68785739"/>
          <a:ext cx="2891752" cy="2499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88777</xdr:colOff>
      <xdr:row>30</xdr:row>
      <xdr:rowOff>36918</xdr:rowOff>
    </xdr:from>
    <xdr:to>
      <xdr:col>7</xdr:col>
      <xdr:colOff>2892640</xdr:colOff>
      <xdr:row>31</xdr:row>
      <xdr:rowOff>8203</xdr:rowOff>
    </xdr:to>
    <xdr:pic>
      <xdr:nvPicPr>
        <xdr:cNvPr id="28" name="Hình ảnh 27">
          <a:extLst>
            <a:ext uri="{FF2B5EF4-FFF2-40B4-BE49-F238E27FC236}">
              <a16:creationId xmlns:a16="http://schemas.microsoft.com/office/drawing/2014/main" id="{BF7FE595-4151-C837-14D3-2D9E71A326D8}"/>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l="54100" t="41900" r="2801" b="13800"/>
        <a:stretch>
          <a:fillRect/>
        </a:stretch>
      </xdr:blipFill>
      <xdr:spPr bwMode="auto">
        <a:xfrm>
          <a:off x="9780233" y="62772452"/>
          <a:ext cx="2803863" cy="2346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32</xdr:row>
      <xdr:rowOff>579121</xdr:rowOff>
    </xdr:from>
    <xdr:to>
      <xdr:col>7</xdr:col>
      <xdr:colOff>2933700</xdr:colOff>
      <xdr:row>32</xdr:row>
      <xdr:rowOff>2249857</xdr:rowOff>
    </xdr:to>
    <xdr:pic>
      <xdr:nvPicPr>
        <xdr:cNvPr id="27" name="Hình ảnh 26">
          <a:extLst>
            <a:ext uri="{FF2B5EF4-FFF2-40B4-BE49-F238E27FC236}">
              <a16:creationId xmlns:a16="http://schemas.microsoft.com/office/drawing/2014/main" id="{641B8D0B-57EC-F4AD-48CA-A54B2B5089BF}"/>
            </a:ext>
          </a:extLst>
        </xdr:cNvPr>
        <xdr:cNvPicPr>
          <a:picLocks noChangeAspect="1" noChangeArrowheads="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b="42301"/>
        <a:stretch>
          <a:fillRect/>
        </a:stretch>
      </xdr:blipFill>
      <xdr:spPr bwMode="auto">
        <a:xfrm>
          <a:off x="8366760" y="71003161"/>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419100</xdr:colOff>
      <xdr:row>33</xdr:row>
      <xdr:rowOff>60960</xdr:rowOff>
    </xdr:from>
    <xdr:to>
      <xdr:col>7</xdr:col>
      <xdr:colOff>2651760</xdr:colOff>
      <xdr:row>33</xdr:row>
      <xdr:rowOff>3246120</xdr:rowOff>
    </xdr:to>
    <xdr:pic>
      <xdr:nvPicPr>
        <xdr:cNvPr id="31" name="Hình ảnh 30">
          <a:extLst>
            <a:ext uri="{FF2B5EF4-FFF2-40B4-BE49-F238E27FC236}">
              <a16:creationId xmlns:a16="http://schemas.microsoft.com/office/drawing/2014/main" id="{1DA526EC-2682-58C4-AD28-AD073D3F8AEF}"/>
            </a:ext>
          </a:extLst>
        </xdr:cNvPr>
        <xdr:cNvPicPr>
          <a:picLocks noChangeAspect="1" noChangeArrowheads="1"/>
        </xdr:cNvPicPr>
      </xdr:nvPicPr>
      <xdr:blipFill rotWithShape="1">
        <a:blip xmlns:r="http://schemas.openxmlformats.org/officeDocument/2006/relationships" r:embed="rId27">
          <a:extLst>
            <a:ext uri="{28A0092B-C50C-407E-A947-70E740481C1C}">
              <a14:useLocalDpi xmlns:a14="http://schemas.microsoft.com/office/drawing/2010/main" val="0"/>
            </a:ext>
          </a:extLst>
        </a:blip>
        <a:srcRect t="2803" r="48686" b="23993"/>
        <a:stretch>
          <a:fillRect/>
        </a:stretch>
      </xdr:blipFill>
      <xdr:spPr bwMode="auto">
        <a:xfrm>
          <a:off x="8747760" y="73342500"/>
          <a:ext cx="2232660" cy="3185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43195</xdr:colOff>
      <xdr:row>34</xdr:row>
      <xdr:rowOff>205740</xdr:rowOff>
    </xdr:from>
    <xdr:to>
      <xdr:col>8</xdr:col>
      <xdr:colOff>571</xdr:colOff>
      <xdr:row>34</xdr:row>
      <xdr:rowOff>3086100</xdr:rowOff>
    </xdr:to>
    <xdr:pic>
      <xdr:nvPicPr>
        <xdr:cNvPr id="33" name="Hình ảnh 32" descr="Product image Set 5 Cầu Đấu Điện Domino đủ mọi kích thước 15A 4p 6p 8p 10p 12p độ an toàn cao 1">
          <a:extLst>
            <a:ext uri="{FF2B5EF4-FFF2-40B4-BE49-F238E27FC236}">
              <a16:creationId xmlns:a16="http://schemas.microsoft.com/office/drawing/2014/main" id="{7054C4ED-499B-7D6B-5F87-807CD63CA16C}"/>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t="23921" b="18438"/>
        <a:stretch>
          <a:fillRect/>
        </a:stretch>
      </xdr:blipFill>
      <xdr:spPr bwMode="auto">
        <a:xfrm>
          <a:off x="8371855" y="76756260"/>
          <a:ext cx="2921556" cy="288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169390</xdr:colOff>
      <xdr:row>8</xdr:row>
      <xdr:rowOff>76200</xdr:rowOff>
    </xdr:from>
    <xdr:to>
      <xdr:col>7</xdr:col>
      <xdr:colOff>2819399</xdr:colOff>
      <xdr:row>8</xdr:row>
      <xdr:rowOff>2480734</xdr:rowOff>
    </xdr:to>
    <xdr:pic>
      <xdr:nvPicPr>
        <xdr:cNvPr id="29" name="Picture 28">
          <a:extLst>
            <a:ext uri="{FF2B5EF4-FFF2-40B4-BE49-F238E27FC236}">
              <a16:creationId xmlns:a16="http://schemas.microsoft.com/office/drawing/2014/main" id="{FE948A3E-BEB3-47FD-5D96-CCB07C157D8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9145" t="18596" r="7493" b="5790"/>
        <a:stretch>
          <a:fillRect/>
        </a:stretch>
      </xdr:blipFill>
      <xdr:spPr bwMode="auto">
        <a:xfrm>
          <a:off x="9033990" y="13047133"/>
          <a:ext cx="2650009" cy="2404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40996</xdr:colOff>
      <xdr:row>13</xdr:row>
      <xdr:rowOff>140563</xdr:rowOff>
    </xdr:from>
    <xdr:to>
      <xdr:col>8</xdr:col>
      <xdr:colOff>0</xdr:colOff>
      <xdr:row>13</xdr:row>
      <xdr:rowOff>1448916</xdr:rowOff>
    </xdr:to>
    <xdr:pic>
      <xdr:nvPicPr>
        <xdr:cNvPr id="24" name="Picture 23">
          <a:extLst>
            <a:ext uri="{FF2B5EF4-FFF2-40B4-BE49-F238E27FC236}">
              <a16:creationId xmlns:a16="http://schemas.microsoft.com/office/drawing/2014/main" id="{8420C5D3-754C-0CA6-A550-6D9C6BE51A43}"/>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8770" t="32482" r="8174" b="30450"/>
        <a:stretch>
          <a:fillRect/>
        </a:stretch>
      </xdr:blipFill>
      <xdr:spPr bwMode="auto">
        <a:xfrm>
          <a:off x="9658472" y="24724311"/>
          <a:ext cx="2925625" cy="1308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133165</xdr:colOff>
      <xdr:row>14</xdr:row>
      <xdr:rowOff>32000</xdr:rowOff>
    </xdr:from>
    <xdr:to>
      <xdr:col>7</xdr:col>
      <xdr:colOff>2766231</xdr:colOff>
      <xdr:row>14</xdr:row>
      <xdr:rowOff>1664563</xdr:rowOff>
    </xdr:to>
    <xdr:pic>
      <xdr:nvPicPr>
        <xdr:cNvPr id="30" name="Picture 29">
          <a:extLst>
            <a:ext uri="{FF2B5EF4-FFF2-40B4-BE49-F238E27FC236}">
              <a16:creationId xmlns:a16="http://schemas.microsoft.com/office/drawing/2014/main" id="{5EA46268-E041-F9C7-E808-759C608A0ED3}"/>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9750641" y="26324699"/>
          <a:ext cx="2633066" cy="16325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643504</xdr:colOff>
      <xdr:row>4</xdr:row>
      <xdr:rowOff>353790</xdr:rowOff>
    </xdr:from>
    <xdr:to>
      <xdr:col>7</xdr:col>
      <xdr:colOff>3959679</xdr:colOff>
      <xdr:row>4</xdr:row>
      <xdr:rowOff>5083888</xdr:rowOff>
    </xdr:to>
    <xdr:pic>
      <xdr:nvPicPr>
        <xdr:cNvPr id="33" name="Picture 32" descr="Click để xem">
          <a:extLst>
            <a:ext uri="{FF2B5EF4-FFF2-40B4-BE49-F238E27FC236}">
              <a16:creationId xmlns:a16="http://schemas.microsoft.com/office/drawing/2014/main" id="{C0A6DD5D-3CEA-0CFF-61F3-908E86A701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rot="5400000">
          <a:off x="10618150" y="1795537"/>
          <a:ext cx="4730098" cy="3316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5</xdr:row>
      <xdr:rowOff>258536</xdr:rowOff>
    </xdr:from>
    <xdr:to>
      <xdr:col>7</xdr:col>
      <xdr:colOff>3511732</xdr:colOff>
      <xdr:row>5</xdr:row>
      <xdr:rowOff>2024472</xdr:rowOff>
    </xdr:to>
    <xdr:pic>
      <xdr:nvPicPr>
        <xdr:cNvPr id="34" name="Hình ảnh 3" descr="Driver Smart PID">
          <a:extLst>
            <a:ext uri="{FF2B5EF4-FFF2-40B4-BE49-F238E27FC236}">
              <a16:creationId xmlns:a16="http://schemas.microsoft.com/office/drawing/2014/main" id="{B537924B-8BD0-49AE-86FF-69E828C8673A}"/>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11579679" y="6204857"/>
          <a:ext cx="2613660" cy="1765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1464131</xdr:colOff>
      <xdr:row>6</xdr:row>
      <xdr:rowOff>124642</xdr:rowOff>
    </xdr:from>
    <xdr:to>
      <xdr:col>7</xdr:col>
      <xdr:colOff>3255064</xdr:colOff>
      <xdr:row>6</xdr:row>
      <xdr:rowOff>1714500</xdr:rowOff>
    </xdr:to>
    <xdr:pic>
      <xdr:nvPicPr>
        <xdr:cNvPr id="35" name="Hình ảnh 4" descr="image 21726">
          <a:extLst>
            <a:ext uri="{FF2B5EF4-FFF2-40B4-BE49-F238E27FC236}">
              <a16:creationId xmlns:a16="http://schemas.microsoft.com/office/drawing/2014/main" id="{A78F14BE-51D3-4630-A1B0-1003F1962D12}"/>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2145738" y="8479428"/>
          <a:ext cx="1790933" cy="1589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975906</xdr:colOff>
      <xdr:row>7</xdr:row>
      <xdr:rowOff>53069</xdr:rowOff>
    </xdr:from>
    <xdr:to>
      <xdr:col>7</xdr:col>
      <xdr:colOff>3881651</xdr:colOff>
      <xdr:row>7</xdr:row>
      <xdr:rowOff>2204356</xdr:rowOff>
    </xdr:to>
    <xdr:pic>
      <xdr:nvPicPr>
        <xdr:cNvPr id="36" name="Hình ảnh 6" descr="Động cơ planet">
          <a:extLst>
            <a:ext uri="{FF2B5EF4-FFF2-40B4-BE49-F238E27FC236}">
              <a16:creationId xmlns:a16="http://schemas.microsoft.com/office/drawing/2014/main" id="{9375034E-BB50-4EC2-B982-7DD88C4E8DD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657513" y="10653033"/>
          <a:ext cx="2905745" cy="2151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830036</xdr:colOff>
      <xdr:row>9</xdr:row>
      <xdr:rowOff>40821</xdr:rowOff>
    </xdr:from>
    <xdr:to>
      <xdr:col>7</xdr:col>
      <xdr:colOff>3716904</xdr:colOff>
      <xdr:row>9</xdr:row>
      <xdr:rowOff>1319077</xdr:rowOff>
    </xdr:to>
    <xdr:pic>
      <xdr:nvPicPr>
        <xdr:cNvPr id="37" name="Hình ảnh 7">
          <a:extLst>
            <a:ext uri="{FF2B5EF4-FFF2-40B4-BE49-F238E27FC236}">
              <a16:creationId xmlns:a16="http://schemas.microsoft.com/office/drawing/2014/main" id="{EA5C5E5E-04AD-4B2B-BD32-4CA89BACD999}"/>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11511643" y="14913428"/>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1200149</xdr:colOff>
      <xdr:row>12</xdr:row>
      <xdr:rowOff>111728</xdr:rowOff>
    </xdr:from>
    <xdr:to>
      <xdr:col>7</xdr:col>
      <xdr:colOff>3396614</xdr:colOff>
      <xdr:row>12</xdr:row>
      <xdr:rowOff>1616679</xdr:rowOff>
    </xdr:to>
    <xdr:pic>
      <xdr:nvPicPr>
        <xdr:cNvPr id="38" name="Hình ảnh 10" descr="Product image [Lập Trình Nhúng A-Z][G92] Kit Wifi Esp32 CH340 30P Type C (Đã Hàn Chân)">
          <a:extLst>
            <a:ext uri="{FF2B5EF4-FFF2-40B4-BE49-F238E27FC236}">
              <a16:creationId xmlns:a16="http://schemas.microsoft.com/office/drawing/2014/main" id="{3940B30D-FC20-4610-872D-805EC0E512D9}"/>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1371" t="28439" r="17103" b="22553"/>
        <a:stretch>
          <a:fillRect/>
        </a:stretch>
      </xdr:blipFill>
      <xdr:spPr bwMode="auto">
        <a:xfrm>
          <a:off x="11881756" y="16521942"/>
          <a:ext cx="2196465"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1592035</xdr:colOff>
      <xdr:row>11</xdr:row>
      <xdr:rowOff>136072</xdr:rowOff>
    </xdr:from>
    <xdr:to>
      <xdr:col>7</xdr:col>
      <xdr:colOff>3143250</xdr:colOff>
      <xdr:row>11</xdr:row>
      <xdr:rowOff>1706177</xdr:rowOff>
    </xdr:to>
    <xdr:pic>
      <xdr:nvPicPr>
        <xdr:cNvPr id="39" name="Hình ảnh 12">
          <a:extLst>
            <a:ext uri="{FF2B5EF4-FFF2-40B4-BE49-F238E27FC236}">
              <a16:creationId xmlns:a16="http://schemas.microsoft.com/office/drawing/2014/main" id="{E2347F14-92F6-430D-AA60-2B7A1B314A8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273642" y="14777358"/>
          <a:ext cx="1551215" cy="15701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1010511</xdr:colOff>
      <xdr:row>23</xdr:row>
      <xdr:rowOff>135142</xdr:rowOff>
    </xdr:from>
    <xdr:to>
      <xdr:col>7</xdr:col>
      <xdr:colOff>2680606</xdr:colOff>
      <xdr:row>23</xdr:row>
      <xdr:rowOff>1284511</xdr:rowOff>
    </xdr:to>
    <xdr:pic>
      <xdr:nvPicPr>
        <xdr:cNvPr id="40" name="Hình ảnh 11">
          <a:extLst>
            <a:ext uri="{FF2B5EF4-FFF2-40B4-BE49-F238E27FC236}">
              <a16:creationId xmlns:a16="http://schemas.microsoft.com/office/drawing/2014/main" id="{D36A4FDA-86ED-4D49-B5F1-A8631BC7AABC}"/>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rot="5400000">
          <a:off x="11952481" y="33593279"/>
          <a:ext cx="1149369" cy="16700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1089659</xdr:colOff>
      <xdr:row>17</xdr:row>
      <xdr:rowOff>239568</xdr:rowOff>
    </xdr:from>
    <xdr:to>
      <xdr:col>7</xdr:col>
      <xdr:colOff>3333750</xdr:colOff>
      <xdr:row>17</xdr:row>
      <xdr:rowOff>1880163</xdr:rowOff>
    </xdr:to>
    <xdr:pic>
      <xdr:nvPicPr>
        <xdr:cNvPr id="42" name="Hình ảnh 14">
          <a:extLst>
            <a:ext uri="{FF2B5EF4-FFF2-40B4-BE49-F238E27FC236}">
              <a16:creationId xmlns:a16="http://schemas.microsoft.com/office/drawing/2014/main" id="{D367CCAF-581D-4996-B449-586DF752D287}"/>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1771266" y="22391997"/>
          <a:ext cx="2244091" cy="1640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1324520</xdr:colOff>
      <xdr:row>18</xdr:row>
      <xdr:rowOff>227034</xdr:rowOff>
    </xdr:from>
    <xdr:to>
      <xdr:col>7</xdr:col>
      <xdr:colOff>3497036</xdr:colOff>
      <xdr:row>18</xdr:row>
      <xdr:rowOff>1970901</xdr:rowOff>
    </xdr:to>
    <xdr:pic>
      <xdr:nvPicPr>
        <xdr:cNvPr id="43" name="Hình ảnh 15" descr="Sạc iMax B6 80W AC">
          <a:extLst>
            <a:ext uri="{FF2B5EF4-FFF2-40B4-BE49-F238E27FC236}">
              <a16:creationId xmlns:a16="http://schemas.microsoft.com/office/drawing/2014/main" id="{B0DAE2AE-5896-4BE5-AAA7-B92EEC6C2C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006127" y="24461355"/>
          <a:ext cx="2172516" cy="17438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1188922</xdr:colOff>
      <xdr:row>19</xdr:row>
      <xdr:rowOff>435428</xdr:rowOff>
    </xdr:from>
    <xdr:to>
      <xdr:col>7</xdr:col>
      <xdr:colOff>3397682</xdr:colOff>
      <xdr:row>19</xdr:row>
      <xdr:rowOff>2644341</xdr:rowOff>
    </xdr:to>
    <xdr:pic>
      <xdr:nvPicPr>
        <xdr:cNvPr id="44" name="Hình ảnh 16" descr="Bánh xe Mecanum">
          <a:extLst>
            <a:ext uri="{FF2B5EF4-FFF2-40B4-BE49-F238E27FC236}">
              <a16:creationId xmlns:a16="http://schemas.microsoft.com/office/drawing/2014/main" id="{E2BF4DA9-0807-4E74-8C7F-1029441B185A}"/>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870529" y="26669999"/>
          <a:ext cx="2208760" cy="2208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734912</xdr:colOff>
      <xdr:row>20</xdr:row>
      <xdr:rowOff>286360</xdr:rowOff>
    </xdr:from>
    <xdr:to>
      <xdr:col>7</xdr:col>
      <xdr:colOff>3616505</xdr:colOff>
      <xdr:row>20</xdr:row>
      <xdr:rowOff>1955141</xdr:rowOff>
    </xdr:to>
    <xdr:pic>
      <xdr:nvPicPr>
        <xdr:cNvPr id="45" name="Hình ảnh 17" descr="Màn hình di động ViewSonic VA1655 15.6 inch, Full HD, IPS, USB Type-C">
          <a:extLst>
            <a:ext uri="{FF2B5EF4-FFF2-40B4-BE49-F238E27FC236}">
              <a16:creationId xmlns:a16="http://schemas.microsoft.com/office/drawing/2014/main" id="{77AB0220-6D53-414A-B732-482F2D20053D}"/>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t="21714" b="20710"/>
        <a:stretch>
          <a:fillRect/>
        </a:stretch>
      </xdr:blipFill>
      <xdr:spPr bwMode="auto">
        <a:xfrm>
          <a:off x="11416519" y="29555324"/>
          <a:ext cx="288159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1312278</xdr:colOff>
      <xdr:row>21</xdr:row>
      <xdr:rowOff>44698</xdr:rowOff>
    </xdr:from>
    <xdr:to>
      <xdr:col>7</xdr:col>
      <xdr:colOff>2408465</xdr:colOff>
      <xdr:row>21</xdr:row>
      <xdr:rowOff>863507</xdr:rowOff>
    </xdr:to>
    <xdr:pic>
      <xdr:nvPicPr>
        <xdr:cNvPr id="46" name="Hình ảnh 18">
          <a:extLst>
            <a:ext uri="{FF2B5EF4-FFF2-40B4-BE49-F238E27FC236}">
              <a16:creationId xmlns:a16="http://schemas.microsoft.com/office/drawing/2014/main" id="{FF132199-089C-4162-B2F2-E17E88E7A5B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993885" y="31504412"/>
          <a:ext cx="1096187" cy="818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1088346</xdr:colOff>
      <xdr:row>22</xdr:row>
      <xdr:rowOff>167435</xdr:rowOff>
    </xdr:from>
    <xdr:to>
      <xdr:col>7</xdr:col>
      <xdr:colOff>2653393</xdr:colOff>
      <xdr:row>22</xdr:row>
      <xdr:rowOff>1234280</xdr:rowOff>
    </xdr:to>
    <xdr:pic>
      <xdr:nvPicPr>
        <xdr:cNvPr id="47" name="Hình ảnh 19">
          <a:extLst>
            <a:ext uri="{FF2B5EF4-FFF2-40B4-BE49-F238E27FC236}">
              <a16:creationId xmlns:a16="http://schemas.microsoft.com/office/drawing/2014/main" id="{7DCE8085-BCD5-47D9-B097-12B099264B1A}"/>
            </a:ext>
          </a:extLst>
        </xdr:cNvPr>
        <xdr:cNvPicPr>
          <a:picLocks noChangeAspect="1" noChangeArrowheads="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6082" t="6269" r="9464" b="14743"/>
        <a:stretch>
          <a:fillRect/>
        </a:stretch>
      </xdr:blipFill>
      <xdr:spPr bwMode="auto">
        <a:xfrm>
          <a:off x="11769953" y="32593256"/>
          <a:ext cx="1565047" cy="1066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1065186</xdr:colOff>
      <xdr:row>24</xdr:row>
      <xdr:rowOff>88157</xdr:rowOff>
    </xdr:from>
    <xdr:to>
      <xdr:col>7</xdr:col>
      <xdr:colOff>2983176</xdr:colOff>
      <xdr:row>24</xdr:row>
      <xdr:rowOff>1231119</xdr:rowOff>
    </xdr:to>
    <xdr:pic>
      <xdr:nvPicPr>
        <xdr:cNvPr id="48" name="Hình ảnh 20" descr="Product image Nút nhấn LA38-11BN 22mm ">
          <a:extLst>
            <a:ext uri="{FF2B5EF4-FFF2-40B4-BE49-F238E27FC236}">
              <a16:creationId xmlns:a16="http://schemas.microsoft.com/office/drawing/2014/main" id="{BACC5AF9-F71D-4093-A061-58A3FAB45162}"/>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8225" t="13577" r="26494" b="11700"/>
        <a:stretch>
          <a:fillRect/>
        </a:stretch>
      </xdr:blipFill>
      <xdr:spPr bwMode="auto">
        <a:xfrm rot="5400000">
          <a:off x="12134307" y="34807072"/>
          <a:ext cx="1142962" cy="19179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1212278</xdr:colOff>
      <xdr:row>26</xdr:row>
      <xdr:rowOff>278220</xdr:rowOff>
    </xdr:from>
    <xdr:to>
      <xdr:col>7</xdr:col>
      <xdr:colOff>2830286</xdr:colOff>
      <xdr:row>26</xdr:row>
      <xdr:rowOff>1926700</xdr:rowOff>
    </xdr:to>
    <xdr:pic>
      <xdr:nvPicPr>
        <xdr:cNvPr id="49" name="Hình ảnh 22">
          <a:extLst>
            <a:ext uri="{FF2B5EF4-FFF2-40B4-BE49-F238E27FC236}">
              <a16:creationId xmlns:a16="http://schemas.microsoft.com/office/drawing/2014/main" id="{D97210D8-D5BE-4635-B1D3-798FFDC8C873}"/>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93885" y="38078863"/>
          <a:ext cx="1618008" cy="164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1180012</xdr:colOff>
      <xdr:row>25</xdr:row>
      <xdr:rowOff>285749</xdr:rowOff>
    </xdr:from>
    <xdr:to>
      <xdr:col>7</xdr:col>
      <xdr:colOff>2979965</xdr:colOff>
      <xdr:row>25</xdr:row>
      <xdr:rowOff>1251857</xdr:rowOff>
    </xdr:to>
    <xdr:pic>
      <xdr:nvPicPr>
        <xdr:cNvPr id="50" name="Hình ảnh 1" descr="Product image [ Siêu cấp - Siêu bền - Siêu rẻ ] Đèn báo tủ điện công nghiệp, điện áp 24VDC, 220VAC 1">
          <a:extLst>
            <a:ext uri="{FF2B5EF4-FFF2-40B4-BE49-F238E27FC236}">
              <a16:creationId xmlns:a16="http://schemas.microsoft.com/office/drawing/2014/main" id="{B07594AD-CBF0-4221-BC7B-D4273093F8C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8684" b="17642"/>
        <a:stretch>
          <a:fillRect/>
        </a:stretch>
      </xdr:blipFill>
      <xdr:spPr bwMode="auto">
        <a:xfrm>
          <a:off x="11861619" y="36739285"/>
          <a:ext cx="1799953" cy="966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1300299</xdr:colOff>
      <xdr:row>27</xdr:row>
      <xdr:rowOff>214068</xdr:rowOff>
    </xdr:from>
    <xdr:to>
      <xdr:col>7</xdr:col>
      <xdr:colOff>2789465</xdr:colOff>
      <xdr:row>27</xdr:row>
      <xdr:rowOff>1456032</xdr:rowOff>
    </xdr:to>
    <xdr:pic>
      <xdr:nvPicPr>
        <xdr:cNvPr id="51" name="Hình ảnh 5">
          <a:extLst>
            <a:ext uri="{FF2B5EF4-FFF2-40B4-BE49-F238E27FC236}">
              <a16:creationId xmlns:a16="http://schemas.microsoft.com/office/drawing/2014/main" id="{320BFD2A-EC38-4612-B585-0CF17BAFC792}"/>
            </a:ext>
          </a:extLst>
        </xdr:cNvPr>
        <xdr:cNvPicPr>
          <a:picLocks noChangeAspect="1" noChangeArrowheads="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16601" b="-1"/>
        <a:stretch>
          <a:fillRect/>
        </a:stretch>
      </xdr:blipFill>
      <xdr:spPr bwMode="auto">
        <a:xfrm>
          <a:off x="11981906" y="40028568"/>
          <a:ext cx="1489166" cy="1241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559525</xdr:colOff>
      <xdr:row>28</xdr:row>
      <xdr:rowOff>186212</xdr:rowOff>
    </xdr:from>
    <xdr:to>
      <xdr:col>7</xdr:col>
      <xdr:colOff>3477985</xdr:colOff>
      <xdr:row>28</xdr:row>
      <xdr:rowOff>1763552</xdr:rowOff>
    </xdr:to>
    <xdr:pic>
      <xdr:nvPicPr>
        <xdr:cNvPr id="52" name="Hình ảnh 21" descr="Product image Kìm bấm cos vuông HSC8 6-4A tự điều chỉnh kèm 1200 đầu cos đủ loại cos ống tròn cos pin ">
          <a:extLst>
            <a:ext uri="{FF2B5EF4-FFF2-40B4-BE49-F238E27FC236}">
              <a16:creationId xmlns:a16="http://schemas.microsoft.com/office/drawing/2014/main" id="{6D3434EF-CD22-4207-8A14-85D2D19486B7}"/>
            </a:ext>
          </a:extLst>
        </xdr:cNvPr>
        <xdr:cNvPicPr>
          <a:picLocks noChangeAspect="1" noChangeArrowheads="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t="45953"/>
        <a:stretch>
          <a:fillRect/>
        </a:stretch>
      </xdr:blipFill>
      <xdr:spPr bwMode="auto">
        <a:xfrm>
          <a:off x="11241132" y="41551926"/>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1183821</xdr:colOff>
      <xdr:row>29</xdr:row>
      <xdr:rowOff>394607</xdr:rowOff>
    </xdr:from>
    <xdr:to>
      <xdr:col>7</xdr:col>
      <xdr:colOff>3473370</xdr:colOff>
      <xdr:row>29</xdr:row>
      <xdr:rowOff>2354509</xdr:rowOff>
    </xdr:to>
    <xdr:pic>
      <xdr:nvPicPr>
        <xdr:cNvPr id="53" name="Hình ảnh 24" descr="Product image Gói 100 Đầu cos chỉa chữ Y SV2-3 phủ nhựa ">
          <a:extLst>
            <a:ext uri="{FF2B5EF4-FFF2-40B4-BE49-F238E27FC236}">
              <a16:creationId xmlns:a16="http://schemas.microsoft.com/office/drawing/2014/main" id="{E1DD3785-3F93-4A44-8BDB-51E463E31846}"/>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2618" b="11779"/>
        <a:stretch>
          <a:fillRect/>
        </a:stretch>
      </xdr:blipFill>
      <xdr:spPr bwMode="auto">
        <a:xfrm>
          <a:off x="11865428" y="43651714"/>
          <a:ext cx="2289549" cy="1959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1385207</xdr:colOff>
      <xdr:row>31</xdr:row>
      <xdr:rowOff>176893</xdr:rowOff>
    </xdr:from>
    <xdr:to>
      <xdr:col>7</xdr:col>
      <xdr:colOff>3138943</xdr:colOff>
      <xdr:row>31</xdr:row>
      <xdr:rowOff>1692659</xdr:rowOff>
    </xdr:to>
    <xdr:pic>
      <xdr:nvPicPr>
        <xdr:cNvPr id="54" name="Hình ảnh 25" descr="Product image Cầu chì thủy tinh, cầu chì ống 5x20mm 250V đủ loại từ 0.5A đến 30A 3">
          <a:extLst>
            <a:ext uri="{FF2B5EF4-FFF2-40B4-BE49-F238E27FC236}">
              <a16:creationId xmlns:a16="http://schemas.microsoft.com/office/drawing/2014/main" id="{44F5F993-3C36-491A-B08A-06C329E86DBB}"/>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10196" t="13835" r="7523" b="15048"/>
        <a:stretch>
          <a:fillRect/>
        </a:stretch>
      </xdr:blipFill>
      <xdr:spPr bwMode="auto">
        <a:xfrm>
          <a:off x="12066814" y="48686357"/>
          <a:ext cx="1753736" cy="1515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1237765</xdr:colOff>
      <xdr:row>30</xdr:row>
      <xdr:rowOff>286395</xdr:rowOff>
    </xdr:from>
    <xdr:to>
      <xdr:col>7</xdr:col>
      <xdr:colOff>3197678</xdr:colOff>
      <xdr:row>30</xdr:row>
      <xdr:rowOff>2030698</xdr:rowOff>
    </xdr:to>
    <xdr:pic>
      <xdr:nvPicPr>
        <xdr:cNvPr id="55" name="Hình ảnh 27">
          <a:extLst>
            <a:ext uri="{FF2B5EF4-FFF2-40B4-BE49-F238E27FC236}">
              <a16:creationId xmlns:a16="http://schemas.microsoft.com/office/drawing/2014/main" id="{8842CBA2-628C-4261-AA0C-5BFEBBCDCE91}"/>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l="54100" t="41900" r="2801" b="13800"/>
        <a:stretch>
          <a:fillRect/>
        </a:stretch>
      </xdr:blipFill>
      <xdr:spPr bwMode="auto">
        <a:xfrm>
          <a:off x="11919372" y="46264931"/>
          <a:ext cx="1959913" cy="174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738052</xdr:colOff>
      <xdr:row>32</xdr:row>
      <xdr:rowOff>302010</xdr:rowOff>
    </xdr:from>
    <xdr:to>
      <xdr:col>7</xdr:col>
      <xdr:colOff>3633652</xdr:colOff>
      <xdr:row>32</xdr:row>
      <xdr:rowOff>1972746</xdr:rowOff>
    </xdr:to>
    <xdr:pic>
      <xdr:nvPicPr>
        <xdr:cNvPr id="56" name="Hình ảnh 26">
          <a:extLst>
            <a:ext uri="{FF2B5EF4-FFF2-40B4-BE49-F238E27FC236}">
              <a16:creationId xmlns:a16="http://schemas.microsoft.com/office/drawing/2014/main" id="{1B0F897B-3D6D-49A8-9C71-D8DA75FF262C}"/>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b="42301"/>
        <a:stretch>
          <a:fillRect/>
        </a:stretch>
      </xdr:blipFill>
      <xdr:spPr bwMode="auto">
        <a:xfrm>
          <a:off x="11419659" y="50798117"/>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887730</xdr:colOff>
      <xdr:row>33</xdr:row>
      <xdr:rowOff>164849</xdr:rowOff>
    </xdr:from>
    <xdr:to>
      <xdr:col>7</xdr:col>
      <xdr:colOff>3048000</xdr:colOff>
      <xdr:row>34</xdr:row>
      <xdr:rowOff>5426</xdr:rowOff>
    </xdr:to>
    <xdr:pic>
      <xdr:nvPicPr>
        <xdr:cNvPr id="57" name="Hình ảnh 30">
          <a:extLst>
            <a:ext uri="{FF2B5EF4-FFF2-40B4-BE49-F238E27FC236}">
              <a16:creationId xmlns:a16="http://schemas.microsoft.com/office/drawing/2014/main" id="{DD9A3E3A-6EDB-436E-863B-24F1481ACC42}"/>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t="2803" r="48686" b="23993"/>
        <a:stretch>
          <a:fillRect/>
        </a:stretch>
      </xdr:blipFill>
      <xdr:spPr bwMode="auto">
        <a:xfrm rot="16200000">
          <a:off x="11892344" y="53059378"/>
          <a:ext cx="1514256" cy="21602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1110540</xdr:colOff>
      <xdr:row>34</xdr:row>
      <xdr:rowOff>115728</xdr:rowOff>
    </xdr:from>
    <xdr:to>
      <xdr:col>7</xdr:col>
      <xdr:colOff>3033459</xdr:colOff>
      <xdr:row>34</xdr:row>
      <xdr:rowOff>1823358</xdr:rowOff>
    </xdr:to>
    <xdr:pic>
      <xdr:nvPicPr>
        <xdr:cNvPr id="58" name="Hình ảnh 32" descr="Product image Set 5 Cầu Đấu Điện Domino đủ mọi kích thước 15A 4p 6p 8p 10p 12p độ an toàn cao 1">
          <a:extLst>
            <a:ext uri="{FF2B5EF4-FFF2-40B4-BE49-F238E27FC236}">
              <a16:creationId xmlns:a16="http://schemas.microsoft.com/office/drawing/2014/main" id="{D9198A83-D61D-4BE9-A64D-305C3B145BDC}"/>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t="23921" b="18438"/>
        <a:stretch>
          <a:fillRect/>
        </a:stretch>
      </xdr:blipFill>
      <xdr:spPr bwMode="auto">
        <a:xfrm>
          <a:off x="11792147" y="55006942"/>
          <a:ext cx="1922919" cy="1707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16</xdr:row>
      <xdr:rowOff>81643</xdr:rowOff>
    </xdr:from>
    <xdr:to>
      <xdr:col>7</xdr:col>
      <xdr:colOff>3687536</xdr:colOff>
      <xdr:row>16</xdr:row>
      <xdr:rowOff>2110415</xdr:rowOff>
    </xdr:to>
    <xdr:pic>
      <xdr:nvPicPr>
        <xdr:cNvPr id="59" name="Picture 58" descr="Click để xem">
          <a:extLst>
            <a:ext uri="{FF2B5EF4-FFF2-40B4-BE49-F238E27FC236}">
              <a16:creationId xmlns:a16="http://schemas.microsoft.com/office/drawing/2014/main" id="{AF1A655F-630A-9E23-E210-6B0CF588D4AD}"/>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579679" y="20002500"/>
          <a:ext cx="2789464" cy="20287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476251</xdr:colOff>
      <xdr:row>10</xdr:row>
      <xdr:rowOff>408214</xdr:rowOff>
    </xdr:from>
    <xdr:to>
      <xdr:col>7</xdr:col>
      <xdr:colOff>4327072</xdr:colOff>
      <xdr:row>10</xdr:row>
      <xdr:rowOff>4109356</xdr:rowOff>
    </xdr:to>
    <xdr:pic>
      <xdr:nvPicPr>
        <xdr:cNvPr id="60" name="Picture 59" descr="Click để xem">
          <a:extLst>
            <a:ext uri="{FF2B5EF4-FFF2-40B4-BE49-F238E27FC236}">
              <a16:creationId xmlns:a16="http://schemas.microsoft.com/office/drawing/2014/main" id="{6204D65B-0506-5C5F-A615-60B0C2293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157858" y="14845393"/>
          <a:ext cx="3850821" cy="3701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840241</xdr:colOff>
      <xdr:row>13</xdr:row>
      <xdr:rowOff>214311</xdr:rowOff>
    </xdr:from>
    <xdr:to>
      <xdr:col>7</xdr:col>
      <xdr:colOff>3381374</xdr:colOff>
      <xdr:row>13</xdr:row>
      <xdr:rowOff>1326774</xdr:rowOff>
    </xdr:to>
    <xdr:pic>
      <xdr:nvPicPr>
        <xdr:cNvPr id="61" name="Picture 60" descr="Ổ cứng SSD KINGMAX Zeus PQ3480 NVMe M.2 2280 PCIe Gen 3.0 x4">
          <a:extLst>
            <a:ext uri="{FF2B5EF4-FFF2-40B4-BE49-F238E27FC236}">
              <a16:creationId xmlns:a16="http://schemas.microsoft.com/office/drawing/2014/main" id="{11860DBA-BDB8-82C0-F4C5-5D236E63AFBF}"/>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l="7082" t="38702" r="10553" b="37583"/>
        <a:stretch>
          <a:fillRect/>
        </a:stretch>
      </xdr:blipFill>
      <xdr:spPr bwMode="auto">
        <a:xfrm>
          <a:off x="11508241" y="23336249"/>
          <a:ext cx="2541133" cy="11124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476253</xdr:colOff>
      <xdr:row>14</xdr:row>
      <xdr:rowOff>419508</xdr:rowOff>
    </xdr:from>
    <xdr:to>
      <xdr:col>7</xdr:col>
      <xdr:colOff>3986893</xdr:colOff>
      <xdr:row>14</xdr:row>
      <xdr:rowOff>2299607</xdr:rowOff>
    </xdr:to>
    <xdr:pic>
      <xdr:nvPicPr>
        <xdr:cNvPr id="62" name="Picture 61" descr="Jetson Orin NX AI Development Kit For Embedded And Edge Systems, Options for 8GB/16GB Memory">
          <a:extLst>
            <a:ext uri="{FF2B5EF4-FFF2-40B4-BE49-F238E27FC236}">
              <a16:creationId xmlns:a16="http://schemas.microsoft.com/office/drawing/2014/main" id="{21A816E4-3460-9775-677E-BA43B48B386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275" t="26604" r="275" b="19913"/>
        <a:stretch>
          <a:fillRect/>
        </a:stretch>
      </xdr:blipFill>
      <xdr:spPr bwMode="auto">
        <a:xfrm>
          <a:off x="11157860" y="24980401"/>
          <a:ext cx="3510640" cy="1880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843644</xdr:colOff>
      <xdr:row>15</xdr:row>
      <xdr:rowOff>108858</xdr:rowOff>
    </xdr:from>
    <xdr:to>
      <xdr:col>7</xdr:col>
      <xdr:colOff>3714751</xdr:colOff>
      <xdr:row>15</xdr:row>
      <xdr:rowOff>1445782</xdr:rowOff>
    </xdr:to>
    <xdr:pic>
      <xdr:nvPicPr>
        <xdr:cNvPr id="63" name="Picture 62" descr="Intel Wireless AC8265 - Module Wifi cho NVIDIA Jetson Computer">
          <a:extLst>
            <a:ext uri="{FF2B5EF4-FFF2-40B4-BE49-F238E27FC236}">
              <a16:creationId xmlns:a16="http://schemas.microsoft.com/office/drawing/2014/main" id="{91A743D0-5450-6D2F-6F1A-7EC5ACDBB1CB}"/>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1525251" y="27064608"/>
          <a:ext cx="2871107" cy="1336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1319894</xdr:colOff>
      <xdr:row>8</xdr:row>
      <xdr:rowOff>149679</xdr:rowOff>
    </xdr:from>
    <xdr:to>
      <xdr:col>7</xdr:col>
      <xdr:colOff>2904666</xdr:colOff>
      <xdr:row>8</xdr:row>
      <xdr:rowOff>1737633</xdr:rowOff>
    </xdr:to>
    <xdr:pic>
      <xdr:nvPicPr>
        <xdr:cNvPr id="64" name="Picture 63" descr="Thẻ nhớ 128GB MicroSDXC Lexar BLUE PLUS UHS-I U3 170MB/s">
          <a:extLst>
            <a:ext uri="{FF2B5EF4-FFF2-40B4-BE49-F238E27FC236}">
              <a16:creationId xmlns:a16="http://schemas.microsoft.com/office/drawing/2014/main" id="{7B06717F-C245-5085-366B-42A021F2EE17}"/>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001501" y="13035643"/>
          <a:ext cx="1584772" cy="1587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1071C9A-1503-4F8F-82F4-AA89C87CDE83}" name="Table1" displayName="Table1" ref="A4:J36" totalsRowCount="1" headerRowDxfId="41" dataDxfId="40" totalsRowDxfId="39">
  <autoFilter ref="A4:J35" xr:uid="{01071C9A-1503-4F8F-82F4-AA89C87CDE83}">
    <filterColumn colId="0" hiddenButton="1"/>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autoFilter>
  <tableColumns count="10">
    <tableColumn id="1" xr3:uid="{89BB1A7E-1426-47CD-A275-E013BEAFB9CE}" name="STT" totalsRowLabel="Tổng" dataDxfId="26" totalsRowDxfId="19"/>
    <tableColumn id="2" xr3:uid="{08A4D493-021D-4B23-B615-32640E1F321D}" name="Tên Linh Kiện" dataDxfId="25" totalsRowDxfId="18"/>
    <tableColumn id="3" xr3:uid="{2AE88D82-FF90-4B55-BF62-93E5BC44042D}" name="Thông số kỹ thuật" dataDxfId="24" totalsRowDxfId="17"/>
    <tableColumn id="4" xr3:uid="{170CAB26-31F1-40E8-851D-7C813AF43EA3}" name="Giá Tiền" dataDxfId="23" totalsRowDxfId="16"/>
    <tableColumn id="5" xr3:uid="{33637D27-AAE2-42A8-A7DD-E6E98249494C}" name="Số Lượng" dataDxfId="22" totalsRowDxfId="15"/>
    <tableColumn id="10" xr3:uid="{5BB60D2A-D62C-4DAC-A643-73A49C02CCD3}" name="Đơn Vị " dataDxfId="21" totalsRowDxfId="14"/>
    <tableColumn id="6" xr3:uid="{5E2743AD-1852-4AD7-8E8F-D253BF2337CC}" name="Thành Tiền" totalsRowFunction="sum" dataDxfId="20" totalsRowDxfId="13">
      <calculatedColumnFormula>Table1[[#This Row],[Giá Tiền]]*Table1[[#This Row],[Số Lượng]]</calculatedColumnFormula>
    </tableColumn>
    <tableColumn id="7" xr3:uid="{D612B1E0-40EA-4BA3-BFA5-FB91B71D1EFC}" name="Hình Ảnh" totalsRowDxfId="12"/>
    <tableColumn id="8" xr3:uid="{EEC95CE9-D4D6-4B60-9868-8D82ADE756E7}" name="Link Sản Phẩm" totalsRowDxfId="11"/>
    <tableColumn id="9" xr3:uid="{61E4AC14-42B6-41E9-9B99-7D7B661363A8}" name="Ghi Chú" totalsRowDxfId="10"/>
  </tableColumns>
  <tableStyleInfo name="TableStyleMedium2"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B5CE862-0546-45AA-85C8-0365AB465229}" name="Table16" displayName="Table16" ref="A4:J36" totalsRowCount="1" headerRowDxfId="38" dataDxfId="37" totalsRowDxfId="36">
  <autoFilter ref="A4:J35" xr:uid="{8B5CE862-0546-45AA-85C8-0365AB465229}"/>
  <tableColumns count="10">
    <tableColumn id="1" xr3:uid="{11AF43D0-6660-406F-836D-F315F4AF19B8}" name="STT" totalsRowLabel="Tổng" dataDxfId="35" totalsRowDxfId="9"/>
    <tableColumn id="2" xr3:uid="{67E83EA8-F17A-436D-B754-80B732F66158}" name="Tên Linh Kiện" dataDxfId="34" totalsRowDxfId="8"/>
    <tableColumn id="3" xr3:uid="{C2211751-554D-4A11-A3A8-AB6BC93F2F33}" name="Thông số kỹ thuật" dataDxfId="33" totalsRowDxfId="7"/>
    <tableColumn id="4" xr3:uid="{EA2BFD21-8D94-4E2E-9850-4113E65E602C}" name="Giá Tiền" dataDxfId="32" totalsRowDxfId="6"/>
    <tableColumn id="5" xr3:uid="{8FC743B6-31E4-4851-9BC0-A150A4FDFB09}" name="Số Lượng" dataDxfId="31" totalsRowDxfId="5"/>
    <tableColumn id="10" xr3:uid="{6EF228A8-729E-4ED6-8AA8-18C9998888F2}" name="Đơn Vị " dataDxfId="30" totalsRowDxfId="4"/>
    <tableColumn id="6" xr3:uid="{A13A7634-932A-436C-BF3F-E8831BCC2F8F}" name="Thành Tiền" totalsRowFunction="sum" dataDxfId="29" totalsRowDxfId="3">
      <calculatedColumnFormula>Table16[[#This Row],[Giá Tiền]]*Table16[[#This Row],[Số Lượng]]</calculatedColumnFormula>
    </tableColumn>
    <tableColumn id="7" xr3:uid="{27B82A21-47B6-4E50-B325-5584D46ED42E}" name="Hình Ảnh" totalsRowDxfId="2"/>
    <tableColumn id="8" xr3:uid="{F0A747EA-F362-422D-ABDD-36EF63A8EA02}" name="Link Sản Phẩm" dataDxfId="28" totalsRowDxfId="1"/>
    <tableColumn id="9" xr3:uid="{E128162F-CFAA-4CCE-817E-2A36887D0852}" name="Ghi Chú" dataDxfId="27" totalsRowDxfId="0"/>
  </tableColumns>
  <tableStyleInfo name="TableStyleMedium2"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anphatpc.com.vn/bo-mini-pc-asus-rnuc13anhh7.html" TargetMode="External"/><Relationship Id="rId13" Type="http://schemas.openxmlformats.org/officeDocument/2006/relationships/hyperlink" Target="https://shopee.vn/%C4%90%E1%BA%BF-ra-ch%C3%A2n-stm32f4-lo%E1%BA%A1i-domino-2-t%E1%BA%A7ng-3.81mm-i.1404458001.29383391281?extraParams=%7B%22display_model_id%22%3A147794153017%2C%22model_selection_logic%22%3A3%7D&amp;sp_atk=8163c000-2f34-437a-bb3a-971355a4cf99&amp;xptdk=8163c000-2f34-437a-bb3a-971355a4cf99" TargetMode="External"/><Relationship Id="rId18" Type="http://schemas.openxmlformats.org/officeDocument/2006/relationships/printerSettings" Target="../printerSettings/printerSettings1.bin"/><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2"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7" Type="http://schemas.openxmlformats.org/officeDocument/2006/relationships/hyperlink" Target="https://www.anphatpc.com.vn/o-cung-western-digital-black-sn7100-1tb-m2-pcie-nvme-gen-4-4-wds100t4x0e.html"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hyperlink" Target="https://roboticsatk.com/san-pham/banh-mecanum-152mm-1-bo-4-banh/" TargetMode="External"/><Relationship Id="rId20" Type="http://schemas.openxmlformats.org/officeDocument/2006/relationships/table" Target="../tables/table1.xml"/><Relationship Id="rId1" Type="http://schemas.openxmlformats.org/officeDocument/2006/relationships/hyperlink" Target="https://hshop.vn/kit-stm32f4-discovery-armcortex-m4-dsp-core" TargetMode="External"/><Relationship Id="rId6"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11"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5" Type="http://schemas.openxmlformats.org/officeDocument/2006/relationships/hyperlink" Target="https://roboticsatk.com/san-pham/cam-bien-sick-dt50/" TargetMode="External"/><Relationship Id="rId15" Type="http://schemas.openxmlformats.org/officeDocument/2006/relationships/hyperlink" Target="https://robotstore.vn/dong-co-planet-24v-30w-600rpm-encoder-12ppr" TargetMode="External"/><Relationship Id="rId10" Type="http://schemas.openxmlformats.org/officeDocument/2006/relationships/hyperlink" Target="https://shopee.vn/HanYoung-Domino-c%E1%BA%A7u-%C4%91%E1%BA%A5u-%C4%91i%E1%BB%87n-HYT-10A-20A-30A-60A-Hanyoung-Nux-i.131821169.3021314834?extraParams=%7B%22display_model_id%22%3A64361852709%2C%22model_selection_logic%22%3A3%7D&amp;sp_atk=a6d4c3ca-6291-4c94-bddf-7f609fbf8a56&amp;xptdk=a6d4c3ca-6291-4c94-bddf-7f609fbf8a56" TargetMode="External"/><Relationship Id="rId19" Type="http://schemas.openxmlformats.org/officeDocument/2006/relationships/drawing" Target="../drawings/drawing1.xml"/><Relationship Id="rId4" Type="http://schemas.openxmlformats.org/officeDocument/2006/relationships/hyperlink" Target="https://www.sick.com/media/pdf/4/54/454/dataSheet_DT50-2B215252_1065661_en.pdf" TargetMode="External"/><Relationship Id="rId9" Type="http://schemas.openxmlformats.org/officeDocument/2006/relationships/hyperlink" Target="https://roboticsatk.com/san-pham/sac-imax-b6-80w-ac/" TargetMode="External"/><Relationship Id="rId14" Type="http://schemas.openxmlformats.org/officeDocument/2006/relationships/hyperlink" Target="http://dienmayviet.com.vn/camera-chieu-sau-intel-realsense-depth-camera-d455-1358268.html"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13" Type="http://schemas.openxmlformats.org/officeDocument/2006/relationships/hyperlink" Target="https://roboticsatk.com/san-pham/dong-co-planet-24v-90w-14000rpm-encoder-500ppr/" TargetMode="External"/><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Domino-c%E1%BA%A7u-%C4%91%E1%BA%A5u-%C4%91i%E1%BB%87n-10A-20A-30A-60A-Hanyoung-Nux-(t%E1%BB%91t)-h%C3%A0n-qu%E1%BB%91c-i.275475149.15099489307?extraParams=%7B%22display_model_id%22%3A207036529885%2C%22model_selection_logic%22%3A3%7D&amp;sp_atk=38f3afc2-3591-439d-bf18-144afc3ed552&amp;xptdk=38f3afc2-3591-439d-bf18-144afc3ed552" TargetMode="External"/><Relationship Id="rId12" Type="http://schemas.openxmlformats.org/officeDocument/2006/relationships/hyperlink" Target="https://hshop.vn/cam-bien-khoang-cach-slamtec-lpx-t1m4-long-range-industrial-lidar-for-agvs"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table" Target="../tables/table2.xml"/><Relationship Id="rId1" Type="http://schemas.openxmlformats.org/officeDocument/2006/relationships/hyperlink" Target="https://hshop.vn/stm32h745i-disco-discovery-kit-with-stm32h745xi-mcu" TargetMode="External"/><Relationship Id="rId6" Type="http://schemas.openxmlformats.org/officeDocument/2006/relationships/hyperlink" Target="https://roboticsatk.com/san-pham/sac-imax-b6-80w-ac/" TargetMode="External"/><Relationship Id="rId11" Type="http://schemas.openxmlformats.org/officeDocument/2006/relationships/hyperlink" Target="https://roboticsatk.com/san-pham/banh-mecanum-152mm-1-bo-4-banh/" TargetMode="External"/><Relationship Id="rId5"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5" Type="http://schemas.openxmlformats.org/officeDocument/2006/relationships/drawing" Target="../drawings/drawing2.xml"/><Relationship Id="rId10" Type="http://schemas.openxmlformats.org/officeDocument/2006/relationships/hyperlink" Target="https://robotstore.vn/dong-co-planet-24v-30w-600rpm-encoder-12ppr" TargetMode="External"/><Relationship Id="rId4"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9"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4" Type="http://schemas.openxmlformats.org/officeDocument/2006/relationships/hyperlink" Target="https://mlab.com.vn/jetson-orin-nx-ai-development-kit-for-embedded-and-edge-systems-options-for-8gb16gb-memory-mlab-com-v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65EB4-8289-4119-A8F9-E941FA854F49}">
  <dimension ref="A1:J36"/>
  <sheetViews>
    <sheetView zoomScale="55" zoomScaleNormal="55" workbookViewId="0">
      <pane xSplit="2" ySplit="4" topLeftCell="C5" activePane="bottomRight" state="frozen"/>
      <selection pane="topRight" activeCell="C1" sqref="C1"/>
      <selection pane="bottomLeft" activeCell="A5" sqref="A5"/>
      <selection pane="bottomRight" activeCell="AF4" sqref="AF4"/>
    </sheetView>
  </sheetViews>
  <sheetFormatPr defaultColWidth="8.875" defaultRowHeight="15.75" x14ac:dyDescent="0.25"/>
  <cols>
    <col min="1" max="1" width="7" style="29" customWidth="1"/>
    <col min="2" max="2" width="23.75" style="13" bestFit="1" customWidth="1"/>
    <col min="3" max="3" width="54.125" style="19" customWidth="1"/>
    <col min="4" max="4" width="13.25" style="29" bestFit="1" customWidth="1"/>
    <col min="5" max="5" width="12.125" style="29" customWidth="1"/>
    <col min="6" max="6" width="8.375" style="29" bestFit="1" customWidth="1"/>
    <col min="7" max="7" width="21.625" style="29" customWidth="1"/>
    <col min="8" max="8" width="43.25" style="1" customWidth="1"/>
    <col min="9" max="9" width="34.25" style="2" customWidth="1"/>
    <col min="10" max="10" width="23.375" style="8" customWidth="1"/>
    <col min="11" max="16384" width="8.875" style="1"/>
  </cols>
  <sheetData>
    <row r="1" spans="1:10" x14ac:dyDescent="0.25">
      <c r="A1" s="39" t="s">
        <v>164</v>
      </c>
      <c r="B1" s="39"/>
      <c r="C1" s="39"/>
      <c r="D1" s="39"/>
      <c r="E1" s="39"/>
      <c r="F1" s="39"/>
      <c r="G1" s="39"/>
      <c r="H1" s="39"/>
      <c r="I1" s="39"/>
      <c r="J1" s="39"/>
    </row>
    <row r="2" spans="1:10" x14ac:dyDescent="0.25">
      <c r="A2" s="39"/>
      <c r="B2" s="39"/>
      <c r="C2" s="39"/>
      <c r="D2" s="39"/>
      <c r="E2" s="39"/>
      <c r="F2" s="39"/>
      <c r="G2" s="39"/>
      <c r="H2" s="39"/>
      <c r="I2" s="39"/>
      <c r="J2" s="39"/>
    </row>
    <row r="3" spans="1:10" x14ac:dyDescent="0.25">
      <c r="A3" s="39"/>
      <c r="B3" s="39"/>
      <c r="C3" s="39"/>
      <c r="D3" s="39"/>
      <c r="E3" s="39"/>
      <c r="F3" s="39"/>
      <c r="G3" s="39"/>
      <c r="H3" s="39"/>
      <c r="I3" s="39"/>
      <c r="J3" s="39"/>
    </row>
    <row r="4" spans="1:10" s="13" customFormat="1" x14ac:dyDescent="0.2">
      <c r="A4" s="13" t="s">
        <v>0</v>
      </c>
      <c r="B4" s="13" t="s">
        <v>1</v>
      </c>
      <c r="C4" s="13" t="s">
        <v>9</v>
      </c>
      <c r="D4" s="13" t="s">
        <v>4</v>
      </c>
      <c r="E4" s="13" t="s">
        <v>2</v>
      </c>
      <c r="F4" s="13" t="s">
        <v>123</v>
      </c>
      <c r="G4" s="13" t="s">
        <v>3</v>
      </c>
      <c r="H4" s="13" t="s">
        <v>5</v>
      </c>
      <c r="I4" s="27" t="s">
        <v>6</v>
      </c>
      <c r="J4" s="27" t="s">
        <v>24</v>
      </c>
    </row>
    <row r="5" spans="1:10" ht="194.45" customHeight="1" x14ac:dyDescent="0.25">
      <c r="A5" s="12">
        <v>1</v>
      </c>
      <c r="B5" s="14" t="s">
        <v>137</v>
      </c>
      <c r="C5" s="20" t="s">
        <v>10</v>
      </c>
      <c r="D5" s="30">
        <v>810000</v>
      </c>
      <c r="E5" s="12">
        <v>1</v>
      </c>
      <c r="F5" s="12" t="s">
        <v>124</v>
      </c>
      <c r="G5" s="30">
        <f>Table1[[#This Row],[Giá Tiền]]*Table1[[#This Row],[Số Lượng]]</f>
        <v>810000</v>
      </c>
      <c r="H5" s="3"/>
      <c r="I5" s="9" t="s">
        <v>8</v>
      </c>
      <c r="J5" s="4" t="s">
        <v>91</v>
      </c>
    </row>
    <row r="6" spans="1:10" ht="166.15" customHeight="1" x14ac:dyDescent="0.25">
      <c r="A6" s="12">
        <v>2</v>
      </c>
      <c r="B6" s="14" t="s">
        <v>138</v>
      </c>
      <c r="C6" s="21" t="s">
        <v>18</v>
      </c>
      <c r="D6" s="30">
        <v>650000</v>
      </c>
      <c r="E6" s="12">
        <v>8</v>
      </c>
      <c r="F6" s="12" t="s">
        <v>124</v>
      </c>
      <c r="G6" s="30">
        <f>Table1[[#This Row],[Giá Tiền]]*Table1[[#This Row],[Số Lượng]]</f>
        <v>5200000</v>
      </c>
      <c r="H6" s="5"/>
      <c r="I6" s="9" t="s">
        <v>122</v>
      </c>
      <c r="J6" s="4" t="s">
        <v>94</v>
      </c>
    </row>
    <row r="7" spans="1:10" ht="229.5" customHeight="1" x14ac:dyDescent="0.25">
      <c r="A7" s="12">
        <v>3</v>
      </c>
      <c r="B7" s="14" t="s">
        <v>11</v>
      </c>
      <c r="C7" s="21" t="s">
        <v>19</v>
      </c>
      <c r="D7" s="31">
        <v>1085000</v>
      </c>
      <c r="E7" s="12">
        <v>1</v>
      </c>
      <c r="F7" s="12" t="s">
        <v>124</v>
      </c>
      <c r="G7" s="30">
        <f>Table1[[#This Row],[Giá Tiền]]*Table1[[#This Row],[Số Lượng]]</f>
        <v>1085000</v>
      </c>
      <c r="H7" s="5"/>
      <c r="I7" s="9" t="s">
        <v>20</v>
      </c>
      <c r="J7" s="4" t="s">
        <v>92</v>
      </c>
    </row>
    <row r="8" spans="1:10" ht="189.6" customHeight="1" x14ac:dyDescent="0.25">
      <c r="A8" s="12">
        <v>4</v>
      </c>
      <c r="B8" s="14" t="s">
        <v>21</v>
      </c>
      <c r="C8" s="21" t="s">
        <v>22</v>
      </c>
      <c r="D8" s="30">
        <v>1650000</v>
      </c>
      <c r="E8" s="12">
        <v>4</v>
      </c>
      <c r="F8" s="12" t="s">
        <v>124</v>
      </c>
      <c r="G8" s="30">
        <f>Table1[[#This Row],[Giá Tiền]]*Table1[[#This Row],[Số Lượng]]</f>
        <v>6600000</v>
      </c>
      <c r="H8"/>
      <c r="I8" s="9" t="s">
        <v>23</v>
      </c>
      <c r="J8" s="4" t="s">
        <v>93</v>
      </c>
    </row>
    <row r="9" spans="1:10" ht="198" customHeight="1" x14ac:dyDescent="0.25">
      <c r="A9" s="12">
        <v>5</v>
      </c>
      <c r="B9" s="14" t="s">
        <v>118</v>
      </c>
      <c r="C9" s="20" t="s">
        <v>120</v>
      </c>
      <c r="D9" s="30">
        <v>235000</v>
      </c>
      <c r="E9" s="12">
        <v>1</v>
      </c>
      <c r="F9" s="12" t="s">
        <v>124</v>
      </c>
      <c r="G9" s="30">
        <f>Table1[[#This Row],[Giá Tiền]]*Table1[[#This Row],[Số Lượng]]</f>
        <v>235000</v>
      </c>
      <c r="H9"/>
      <c r="I9" s="9" t="s">
        <v>119</v>
      </c>
      <c r="J9" s="4" t="s">
        <v>7</v>
      </c>
    </row>
    <row r="10" spans="1:10" ht="160.15" customHeight="1" x14ac:dyDescent="0.25">
      <c r="A10" s="12">
        <v>6</v>
      </c>
      <c r="B10" s="14" t="s">
        <v>12</v>
      </c>
      <c r="C10" s="21" t="s">
        <v>26</v>
      </c>
      <c r="D10" s="30">
        <v>1150000</v>
      </c>
      <c r="E10" s="12">
        <v>2</v>
      </c>
      <c r="F10" s="12" t="s">
        <v>125</v>
      </c>
      <c r="G10" s="30">
        <f>Table1[[#This Row],[Giá Tiền]]*Table1[[#This Row],[Số Lượng]]</f>
        <v>2300000</v>
      </c>
      <c r="H10"/>
      <c r="I10" s="9" t="s">
        <v>25</v>
      </c>
      <c r="J10" s="4" t="s">
        <v>95</v>
      </c>
    </row>
    <row r="11" spans="1:10" ht="217.9" customHeight="1" x14ac:dyDescent="0.25">
      <c r="A11" s="12">
        <v>7</v>
      </c>
      <c r="B11" s="14" t="s">
        <v>13</v>
      </c>
      <c r="C11" s="22" t="s">
        <v>27</v>
      </c>
      <c r="D11" s="30">
        <v>16000000</v>
      </c>
      <c r="E11" s="12">
        <v>4</v>
      </c>
      <c r="F11" s="12" t="s">
        <v>124</v>
      </c>
      <c r="G11" s="30">
        <f>Table1[[#This Row],[Giá Tiền]]*Table1[[#This Row],[Số Lượng]]</f>
        <v>64000000</v>
      </c>
      <c r="H11"/>
      <c r="I11" s="9" t="s">
        <v>28</v>
      </c>
      <c r="J11" s="4" t="s">
        <v>112</v>
      </c>
    </row>
    <row r="12" spans="1:10" ht="202.9" customHeight="1" x14ac:dyDescent="0.25">
      <c r="A12" s="12">
        <v>8</v>
      </c>
      <c r="B12" s="14" t="s">
        <v>14</v>
      </c>
      <c r="C12" s="20" t="s">
        <v>45</v>
      </c>
      <c r="D12" s="30">
        <v>370000</v>
      </c>
      <c r="E12" s="12">
        <v>1</v>
      </c>
      <c r="F12" s="12" t="s">
        <v>124</v>
      </c>
      <c r="G12" s="30">
        <f>Table1[[#This Row],[Giá Tiền]]*Table1[[#This Row],[Số Lượng]]</f>
        <v>370000</v>
      </c>
      <c r="H12"/>
      <c r="I12" s="9" t="s">
        <v>38</v>
      </c>
      <c r="J12" s="4" t="s">
        <v>96</v>
      </c>
    </row>
    <row r="13" spans="1:10" ht="134.44999999999999" customHeight="1" x14ac:dyDescent="0.25">
      <c r="A13" s="12">
        <v>9</v>
      </c>
      <c r="B13" s="14" t="s">
        <v>15</v>
      </c>
      <c r="C13" s="21" t="s">
        <v>46</v>
      </c>
      <c r="D13" s="30">
        <v>155000</v>
      </c>
      <c r="E13" s="12">
        <v>1</v>
      </c>
      <c r="F13" s="12" t="s">
        <v>124</v>
      </c>
      <c r="G13" s="30">
        <f>Table1[[#This Row],[Giá Tiền]]*Table1[[#This Row],[Số Lượng]]</f>
        <v>155000</v>
      </c>
      <c r="H13"/>
      <c r="I13" s="9" t="s">
        <v>39</v>
      </c>
      <c r="J13" s="4" t="s">
        <v>97</v>
      </c>
    </row>
    <row r="14" spans="1:10" ht="134.44999999999999" customHeight="1" x14ac:dyDescent="0.25">
      <c r="A14" s="12">
        <v>10</v>
      </c>
      <c r="B14" s="14" t="s">
        <v>131</v>
      </c>
      <c r="C14" s="21" t="s">
        <v>135</v>
      </c>
      <c r="D14" s="30">
        <v>4800000</v>
      </c>
      <c r="E14" s="12">
        <v>1</v>
      </c>
      <c r="F14" s="12" t="s">
        <v>124</v>
      </c>
      <c r="G14" s="30">
        <f>Table1[[#This Row],[Giá Tiền]]*Table1[[#This Row],[Số Lượng]]</f>
        <v>4800000</v>
      </c>
      <c r="H14"/>
      <c r="I14" s="9" t="s">
        <v>133</v>
      </c>
      <c r="J14" s="4"/>
    </row>
    <row r="15" spans="1:10" ht="134.44999999999999" customHeight="1" x14ac:dyDescent="0.25">
      <c r="A15" s="12">
        <v>11</v>
      </c>
      <c r="B15" s="14" t="s">
        <v>132</v>
      </c>
      <c r="C15" s="21" t="s">
        <v>136</v>
      </c>
      <c r="D15" s="30">
        <v>10000000</v>
      </c>
      <c r="E15" s="12">
        <v>2</v>
      </c>
      <c r="F15" s="12" t="s">
        <v>124</v>
      </c>
      <c r="G15" s="30">
        <f>Table1[[#This Row],[Giá Tiền]]*Table1[[#This Row],[Số Lượng]]</f>
        <v>20000000</v>
      </c>
      <c r="H15"/>
      <c r="I15" s="9" t="s">
        <v>134</v>
      </c>
      <c r="J15" s="4"/>
    </row>
    <row r="16" spans="1:10" ht="201.6" customHeight="1" x14ac:dyDescent="0.25">
      <c r="A16" s="12">
        <v>12</v>
      </c>
      <c r="B16" s="14" t="s">
        <v>42</v>
      </c>
      <c r="C16" s="21" t="s">
        <v>47</v>
      </c>
      <c r="D16" s="30">
        <v>17600000</v>
      </c>
      <c r="E16" s="12">
        <v>1</v>
      </c>
      <c r="F16" s="12" t="s">
        <v>124</v>
      </c>
      <c r="G16" s="30">
        <f>Table1[[#This Row],[Giá Tiền]]*Table1[[#This Row],[Số Lượng]]</f>
        <v>17600000</v>
      </c>
      <c r="H16"/>
      <c r="I16" s="9" t="s">
        <v>40</v>
      </c>
      <c r="J16" s="4" t="s">
        <v>98</v>
      </c>
    </row>
    <row r="17" spans="1:10" ht="193.9" customHeight="1" x14ac:dyDescent="0.25">
      <c r="A17" s="12">
        <v>13</v>
      </c>
      <c r="B17" s="14" t="s">
        <v>16</v>
      </c>
      <c r="C17" s="21" t="s">
        <v>49</v>
      </c>
      <c r="D17" s="30">
        <v>11900000</v>
      </c>
      <c r="E17" s="12">
        <v>1</v>
      </c>
      <c r="F17" s="12" t="s">
        <v>124</v>
      </c>
      <c r="G17" s="30">
        <f>Table1[[#This Row],[Giá Tiền]]*Table1[[#This Row],[Số Lượng]]</f>
        <v>11900000</v>
      </c>
      <c r="H17"/>
      <c r="I17" s="9" t="s">
        <v>48</v>
      </c>
      <c r="J17" s="4" t="s">
        <v>99</v>
      </c>
    </row>
    <row r="18" spans="1:10" ht="189" x14ac:dyDescent="0.25">
      <c r="A18" s="12">
        <v>14</v>
      </c>
      <c r="B18" s="14" t="s">
        <v>17</v>
      </c>
      <c r="C18" s="21" t="s">
        <v>51</v>
      </c>
      <c r="D18" s="30">
        <v>500000</v>
      </c>
      <c r="E18" s="12">
        <v>4</v>
      </c>
      <c r="F18" s="12" t="s">
        <v>124</v>
      </c>
      <c r="G18" s="30">
        <f>Table1[[#This Row],[Giá Tiền]]*Table1[[#This Row],[Số Lượng]]</f>
        <v>2000000</v>
      </c>
      <c r="H18"/>
      <c r="I18" s="9" t="s">
        <v>50</v>
      </c>
      <c r="J18" s="4" t="s">
        <v>100</v>
      </c>
    </row>
    <row r="19" spans="1:10" ht="212.45" customHeight="1" x14ac:dyDescent="0.25">
      <c r="A19" s="12">
        <v>15</v>
      </c>
      <c r="B19" s="15" t="s">
        <v>29</v>
      </c>
      <c r="C19" s="23" t="s">
        <v>53</v>
      </c>
      <c r="D19" s="32">
        <v>750000</v>
      </c>
      <c r="E19" s="16">
        <v>2</v>
      </c>
      <c r="F19" s="12" t="s">
        <v>130</v>
      </c>
      <c r="G19" s="32">
        <f>Table1[[#This Row],[Giá Tiền]]*Table1[[#This Row],[Số Lượng]]</f>
        <v>1500000</v>
      </c>
      <c r="H19"/>
      <c r="I19" s="9" t="s">
        <v>52</v>
      </c>
      <c r="J19" s="7" t="s">
        <v>101</v>
      </c>
    </row>
    <row r="20" spans="1:10" ht="234" customHeight="1" x14ac:dyDescent="0.25">
      <c r="A20" s="12">
        <v>16</v>
      </c>
      <c r="B20" s="15" t="s">
        <v>55</v>
      </c>
      <c r="C20" s="23" t="s">
        <v>56</v>
      </c>
      <c r="D20" s="32">
        <v>4650000</v>
      </c>
      <c r="E20" s="16">
        <v>1</v>
      </c>
      <c r="F20" s="12" t="s">
        <v>130</v>
      </c>
      <c r="G20" s="32">
        <f>Table1[[#This Row],[Giá Tiền]]*Table1[[#This Row],[Số Lượng]]</f>
        <v>4650000</v>
      </c>
      <c r="H20"/>
      <c r="I20" s="9" t="s">
        <v>54</v>
      </c>
      <c r="J20" s="7" t="s">
        <v>102</v>
      </c>
    </row>
    <row r="21" spans="1:10" ht="184.9" customHeight="1" x14ac:dyDescent="0.25">
      <c r="A21" s="12">
        <v>17</v>
      </c>
      <c r="B21" s="15" t="s">
        <v>30</v>
      </c>
      <c r="C21" s="23" t="s">
        <v>58</v>
      </c>
      <c r="D21" s="32">
        <v>2750000</v>
      </c>
      <c r="E21" s="16">
        <v>1</v>
      </c>
      <c r="F21" s="12" t="s">
        <v>124</v>
      </c>
      <c r="G21" s="32">
        <f>Table1[[#This Row],[Giá Tiền]]*Table1[[#This Row],[Số Lượng]]</f>
        <v>2750000</v>
      </c>
      <c r="H21"/>
      <c r="I21" s="9" t="s">
        <v>57</v>
      </c>
      <c r="J21" s="7" t="s">
        <v>103</v>
      </c>
    </row>
    <row r="22" spans="1:10" ht="228.6" customHeight="1" x14ac:dyDescent="0.25">
      <c r="A22" s="12">
        <v>18</v>
      </c>
      <c r="B22" s="15" t="s">
        <v>31</v>
      </c>
      <c r="C22" s="24" t="s">
        <v>62</v>
      </c>
      <c r="D22" s="32">
        <v>35000</v>
      </c>
      <c r="E22" s="16">
        <v>1</v>
      </c>
      <c r="F22" s="12" t="s">
        <v>126</v>
      </c>
      <c r="G22" s="32">
        <f>Table1[[#This Row],[Giá Tiền]]*Table1[[#This Row],[Số Lượng]]</f>
        <v>35000</v>
      </c>
      <c r="H22" s="6"/>
      <c r="I22" s="9" t="s">
        <v>60</v>
      </c>
      <c r="J22" s="7" t="s">
        <v>104</v>
      </c>
    </row>
    <row r="23" spans="1:10" ht="171" x14ac:dyDescent="0.25">
      <c r="A23" s="12">
        <v>19</v>
      </c>
      <c r="B23" s="15" t="s">
        <v>36</v>
      </c>
      <c r="C23" s="24" t="s">
        <v>61</v>
      </c>
      <c r="D23" s="32">
        <v>21000</v>
      </c>
      <c r="E23" s="16">
        <v>2</v>
      </c>
      <c r="F23" s="12" t="s">
        <v>126</v>
      </c>
      <c r="G23" s="32">
        <f>Table1[[#This Row],[Giá Tiền]]*Table1[[#This Row],[Số Lượng]]</f>
        <v>42000</v>
      </c>
      <c r="H23"/>
      <c r="I23" s="9" t="s">
        <v>59</v>
      </c>
      <c r="J23" s="7" t="s">
        <v>105</v>
      </c>
    </row>
    <row r="24" spans="1:10" ht="156.75" x14ac:dyDescent="0.25">
      <c r="A24" s="12">
        <v>20</v>
      </c>
      <c r="B24" s="15" t="s">
        <v>41</v>
      </c>
      <c r="C24" s="25" t="s">
        <v>44</v>
      </c>
      <c r="D24" s="32">
        <v>55000</v>
      </c>
      <c r="E24" s="16">
        <v>3</v>
      </c>
      <c r="F24" s="12" t="s">
        <v>124</v>
      </c>
      <c r="G24" s="30">
        <f>Table1[[#This Row],[Giá Tiền]]*Table1[[#This Row],[Số Lượng]]</f>
        <v>165000</v>
      </c>
      <c r="H24"/>
      <c r="I24" s="9" t="s">
        <v>43</v>
      </c>
      <c r="J24" s="4" t="s">
        <v>106</v>
      </c>
    </row>
    <row r="25" spans="1:10" ht="195" customHeight="1" x14ac:dyDescent="0.25">
      <c r="A25" s="12">
        <v>21</v>
      </c>
      <c r="B25" s="15" t="s">
        <v>32</v>
      </c>
      <c r="C25" s="25" t="s">
        <v>71</v>
      </c>
      <c r="D25" s="32">
        <v>40000</v>
      </c>
      <c r="E25" s="16">
        <v>2</v>
      </c>
      <c r="F25" s="12" t="s">
        <v>124</v>
      </c>
      <c r="G25" s="32">
        <f>Table1[[#This Row],[Giá Tiền]]*Table1[[#This Row],[Số Lượng]]</f>
        <v>80000</v>
      </c>
      <c r="H25"/>
      <c r="I25" s="9" t="s">
        <v>63</v>
      </c>
      <c r="J25" s="7" t="s">
        <v>111</v>
      </c>
    </row>
    <row r="26" spans="1:10" ht="224.45" customHeight="1" x14ac:dyDescent="0.25">
      <c r="A26" s="12">
        <v>22</v>
      </c>
      <c r="B26" s="15" t="s">
        <v>33</v>
      </c>
      <c r="C26" s="25" t="s">
        <v>68</v>
      </c>
      <c r="D26" s="32">
        <v>55000</v>
      </c>
      <c r="E26" s="16">
        <v>3</v>
      </c>
      <c r="F26" s="12" t="s">
        <v>124</v>
      </c>
      <c r="G26" s="32">
        <f>Table1[[#This Row],[Giá Tiền]]*Table1[[#This Row],[Số Lượng]]</f>
        <v>165000</v>
      </c>
      <c r="H26"/>
      <c r="I26" s="9" t="s">
        <v>69</v>
      </c>
      <c r="J26" s="7" t="s">
        <v>107</v>
      </c>
    </row>
    <row r="27" spans="1:10" ht="227.45" customHeight="1" x14ac:dyDescent="0.25">
      <c r="A27" s="12">
        <v>23</v>
      </c>
      <c r="B27" s="15" t="s">
        <v>70</v>
      </c>
      <c r="C27" s="25" t="s">
        <v>64</v>
      </c>
      <c r="D27" s="32">
        <v>101062</v>
      </c>
      <c r="E27" s="16">
        <v>3</v>
      </c>
      <c r="F27" s="12" t="s">
        <v>124</v>
      </c>
      <c r="G27" s="32">
        <f>Table1[[#This Row],[Giá Tiền]]*Table1[[#This Row],[Số Lượng]]</f>
        <v>303186</v>
      </c>
      <c r="H27"/>
      <c r="I27" s="9" t="s">
        <v>67</v>
      </c>
      <c r="J27" s="7" t="s">
        <v>108</v>
      </c>
    </row>
    <row r="28" spans="1:10" ht="202.15" customHeight="1" x14ac:dyDescent="0.25">
      <c r="A28" s="12">
        <v>24</v>
      </c>
      <c r="B28" s="15" t="s">
        <v>37</v>
      </c>
      <c r="C28" s="23" t="s">
        <v>73</v>
      </c>
      <c r="D28" s="32">
        <v>7000</v>
      </c>
      <c r="E28" s="16">
        <v>12</v>
      </c>
      <c r="F28" s="12" t="s">
        <v>129</v>
      </c>
      <c r="G28" s="32">
        <f>Table1[[#This Row],[Giá Tiền]]*Table1[[#This Row],[Số Lượng]]</f>
        <v>84000</v>
      </c>
      <c r="H28"/>
      <c r="I28" s="9" t="s">
        <v>72</v>
      </c>
      <c r="J28" s="7" t="s">
        <v>109</v>
      </c>
    </row>
    <row r="29" spans="1:10" ht="166.9" customHeight="1" x14ac:dyDescent="0.25">
      <c r="A29" s="12">
        <v>25</v>
      </c>
      <c r="B29" s="15" t="s">
        <v>34</v>
      </c>
      <c r="C29" s="23" t="s">
        <v>110</v>
      </c>
      <c r="D29" s="32">
        <v>100000</v>
      </c>
      <c r="E29" s="16">
        <v>1</v>
      </c>
      <c r="F29" s="12" t="s">
        <v>127</v>
      </c>
      <c r="G29" s="32">
        <f>Table1[[#This Row],[Giá Tiền]]*Table1[[#This Row],[Số Lượng]]</f>
        <v>100000</v>
      </c>
      <c r="H29"/>
      <c r="I29" s="9" t="s">
        <v>74</v>
      </c>
      <c r="J29" s="7" t="s">
        <v>113</v>
      </c>
    </row>
    <row r="30" spans="1:10" ht="199.15" customHeight="1" x14ac:dyDescent="0.25">
      <c r="A30" s="12">
        <v>26</v>
      </c>
      <c r="B30" s="15" t="s">
        <v>35</v>
      </c>
      <c r="C30" s="23" t="s">
        <v>76</v>
      </c>
      <c r="D30" s="32">
        <v>25000</v>
      </c>
      <c r="E30" s="16">
        <v>3</v>
      </c>
      <c r="F30" s="12" t="s">
        <v>128</v>
      </c>
      <c r="G30" s="32">
        <f>Table1[[#This Row],[Giá Tiền]]*Table1[[#This Row],[Số Lượng]]</f>
        <v>75000</v>
      </c>
      <c r="H30"/>
      <c r="I30" s="9" t="s">
        <v>75</v>
      </c>
      <c r="J30" s="7" t="s">
        <v>114</v>
      </c>
    </row>
    <row r="31" spans="1:10" ht="199.5" x14ac:dyDescent="0.25">
      <c r="A31" s="12">
        <v>27</v>
      </c>
      <c r="B31" s="14" t="s">
        <v>81</v>
      </c>
      <c r="C31" s="20" t="s">
        <v>80</v>
      </c>
      <c r="D31" s="30">
        <v>65000</v>
      </c>
      <c r="E31" s="12">
        <v>1</v>
      </c>
      <c r="F31" s="12" t="s">
        <v>127</v>
      </c>
      <c r="G31" s="30">
        <f>Table1[[#This Row],[Giá Tiền]]*Table1[[#This Row],[Số Lượng]]</f>
        <v>65000</v>
      </c>
      <c r="H31"/>
      <c r="I31" s="9" t="s">
        <v>78</v>
      </c>
      <c r="J31" s="4" t="s">
        <v>115</v>
      </c>
    </row>
    <row r="32" spans="1:10" ht="225" customHeight="1" x14ac:dyDescent="0.25">
      <c r="A32" s="12">
        <v>28</v>
      </c>
      <c r="B32" s="14" t="s">
        <v>82</v>
      </c>
      <c r="C32" s="20" t="s">
        <v>77</v>
      </c>
      <c r="D32" s="30">
        <v>52000</v>
      </c>
      <c r="E32" s="12">
        <v>1</v>
      </c>
      <c r="F32" s="12" t="s">
        <v>127</v>
      </c>
      <c r="G32" s="30">
        <f>Table1[[#This Row],[Giá Tiền]]*Table1[[#This Row],[Số Lượng]]</f>
        <v>52000</v>
      </c>
      <c r="H32"/>
      <c r="I32" s="9" t="s">
        <v>79</v>
      </c>
      <c r="J32" s="4" t="s">
        <v>115</v>
      </c>
    </row>
    <row r="33" spans="1:10" ht="225" customHeight="1" x14ac:dyDescent="0.25">
      <c r="A33" s="12">
        <v>29</v>
      </c>
      <c r="B33" s="14" t="s">
        <v>84</v>
      </c>
      <c r="C33" s="20" t="s">
        <v>85</v>
      </c>
      <c r="D33" s="30">
        <v>85000</v>
      </c>
      <c r="E33" s="12">
        <v>1</v>
      </c>
      <c r="F33" s="12" t="s">
        <v>124</v>
      </c>
      <c r="G33" s="30">
        <f>Table1[[#This Row],[Giá Tiền]]*Table1[[#This Row],[Số Lượng]]</f>
        <v>85000</v>
      </c>
      <c r="H33"/>
      <c r="I33" s="9" t="s">
        <v>83</v>
      </c>
      <c r="J33" s="4" t="s">
        <v>116</v>
      </c>
    </row>
    <row r="34" spans="1:10" ht="257.45" customHeight="1" x14ac:dyDescent="0.25">
      <c r="A34" s="12">
        <v>30</v>
      </c>
      <c r="B34" s="14" t="s">
        <v>86</v>
      </c>
      <c r="C34" s="20" t="s">
        <v>88</v>
      </c>
      <c r="D34" s="30">
        <v>565000</v>
      </c>
      <c r="E34" s="12">
        <v>1</v>
      </c>
      <c r="F34" s="12" t="s">
        <v>126</v>
      </c>
      <c r="G34" s="30">
        <f>Table1[[#This Row],[Giá Tiền]]*Table1[[#This Row],[Số Lượng]]</f>
        <v>565000</v>
      </c>
      <c r="H34"/>
      <c r="I34" s="9" t="s">
        <v>87</v>
      </c>
      <c r="J34" s="4" t="s">
        <v>117</v>
      </c>
    </row>
    <row r="35" spans="1:10" ht="261.60000000000002" customHeight="1" x14ac:dyDescent="0.25">
      <c r="A35" s="12">
        <v>31</v>
      </c>
      <c r="B35" s="15" t="s">
        <v>65</v>
      </c>
      <c r="C35" s="23" t="s">
        <v>89</v>
      </c>
      <c r="D35" s="32">
        <v>60000</v>
      </c>
      <c r="E35" s="33">
        <v>3</v>
      </c>
      <c r="F35" s="12" t="s">
        <v>124</v>
      </c>
      <c r="G35" s="32">
        <f>Table1[[#This Row],[Giá Tiền]]*Table1[[#This Row],[Số Lượng]]</f>
        <v>180000</v>
      </c>
      <c r="H35"/>
      <c r="I35" s="9" t="s">
        <v>166</v>
      </c>
      <c r="J35" s="7" t="s">
        <v>165</v>
      </c>
    </row>
    <row r="36" spans="1:10" ht="26.25" x14ac:dyDescent="0.25">
      <c r="A36" s="28" t="s">
        <v>90</v>
      </c>
      <c r="B36" s="17"/>
      <c r="C36" s="26"/>
      <c r="D36" s="18"/>
      <c r="E36" s="18"/>
      <c r="F36" s="18"/>
      <c r="G36" s="34">
        <f>SUBTOTAL(109,Table1[Thành Tiền])</f>
        <v>147951186</v>
      </c>
      <c r="H36" s="10"/>
      <c r="I36" s="11"/>
      <c r="J36" s="11"/>
    </row>
  </sheetData>
  <mergeCells count="1">
    <mergeCell ref="A1:J3"/>
  </mergeCells>
  <phoneticPr fontId="4" type="noConversion"/>
  <hyperlinks>
    <hyperlink ref="I5" r:id="rId1" xr:uid="{65B9FB2E-942E-4D58-B9BF-566ED3F1492F}"/>
    <hyperlink ref="I7" r:id="rId2" xr:uid="{E633554A-D0E8-430D-8374-32A677E4832B}"/>
    <hyperlink ref="I10" r:id="rId3" xr:uid="{2AB86A89-9010-4D6F-B81D-0322BB075E64}"/>
    <hyperlink ref="C11" r:id="rId4" xr:uid="{68B3911F-281E-42E3-9CDE-4D949DBEFC9D}"/>
    <hyperlink ref="I11" r:id="rId5" xr:uid="{2645E4FF-72EA-4D50-A4B9-C915D12ABD6F}"/>
    <hyperlink ref="I13" r:id="rId6"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CE9F146F-8A76-435C-BFCC-346C8DE7168D}"/>
    <hyperlink ref="I24" r:id="rId7" display="https://shopee.vn/-HanYong-Nux-N%C3%BAt-d%E1%BB%ABng-kh%E1%BA%A9n-c%E1%BA%A5p-phi-30-CRE-30R1R-Hanyoung-i.953709471.23586525546?extraParams=%7B%22display_model_id%22%3A157111264318%2C%22model_selection_logic%22%3A3%7D&amp;sp_atk=3732b115-c9ff-4c90-a46f-0268ec730f72&amp;xptdk=3732b115-c9ff-4c90-a46f-0268ec730f72" xr:uid="{7F10230E-4329-4F04-A675-4F88B9DC3967}"/>
    <hyperlink ref="I16" r:id="rId8" xr:uid="{8BCF0FC6-A4ED-48AD-9005-091B45837371}"/>
    <hyperlink ref="I19" r:id="rId9" xr:uid="{02502F88-4BEE-41E9-9AA5-1CC5030F32C6}"/>
    <hyperlink ref="I35" r:id="rId10" display="https://shopee.vn/HanYoung-Domino-c%E1%BA%A7u-%C4%91%E1%BA%A5u-%C4%91i%E1%BB%87n-HYT-10A-20A-30A-60A-Hanyoung-Nux-i.131821169.3021314834?extraParams=%7B%22display_model_id%22%3A64361852709%2C%22model_selection_logic%22%3A3%7D&amp;sp_atk=a6d4c3ca-6291-4c94-bddf-7f609fbf8a56&amp;xptdk=a6d4c3ca-6291-4c94-bddf-7f609fbf8a56" xr:uid="{3C533595-C5FA-4C5C-A30B-A97BDEB6E98A}"/>
    <hyperlink ref="I32" r:id="rId11" display="https://shopee.vn/C%E1%BA%A7u-Ch%C3%AC-%E1%BB%90ng-5x20mm-(-c%C3%A1c-s%E1%BB%91-)-i.889077761.22753685206?extraParams=%7B%22display_model_id%22%3A184556463915%2C%22model_selection_logic%22%3A3%7D&amp;sp_atk=bfa94b1c-27ed-497d-8b6e-3e482f4fc497&amp;xptdk=bfa94b1c-27ed-497d-8b6e-3e482f4fc497" xr:uid="{0D1D3BC4-DBA3-4473-90CF-23F1E59C8BD1}"/>
    <hyperlink ref="I25" r:id="rId12" xr:uid="{14E212F1-CD83-4AB6-B072-0F4EE289B701}"/>
    <hyperlink ref="I9" r:id="rId13" display="https://shopee.vn/%C4%90%E1%BA%BF-ra-ch%C3%A2n-stm32f4-lo%E1%BA%A1i-domino-2-t%E1%BA%A7ng-3.81mm-i.1404458001.29383391281?extraParams=%7B%22display_model_id%22%3A147794153017%2C%22model_selection_logic%22%3A3%7D&amp;sp_atk=8163c000-2f34-437a-bb3a-971355a4cf99&amp;xptdk=8163c000-2f34-437a-bb3a-971355a4cf99" xr:uid="{531C5858-3EB4-4F8E-8542-D5DD6810E63F}"/>
    <hyperlink ref="I17" r:id="rId14" xr:uid="{B7DBF328-B38A-4A02-9809-BC2F41C99EDF}"/>
    <hyperlink ref="I18" r:id="rId15" xr:uid="{F24AC75B-2503-4658-AE8F-BDE855CD6AB4}"/>
    <hyperlink ref="I20" r:id="rId16" xr:uid="{6D9342AA-36B8-41AE-8F28-4562E5337F6A}"/>
    <hyperlink ref="I14" r:id="rId17" xr:uid="{EEF13C03-604A-4C22-BAF9-958735991A69}"/>
  </hyperlinks>
  <pageMargins left="0.7" right="0.7" top="0.75" bottom="0.75" header="0.3" footer="0.3"/>
  <pageSetup orientation="portrait" r:id="rId18"/>
  <drawing r:id="rId19"/>
  <tableParts count="1">
    <tablePart r:id="rId20"/>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1E6D5F-7AAF-47E3-910A-51B91C51E9FE}">
  <dimension ref="A1:J37"/>
  <sheetViews>
    <sheetView tabSelected="1" zoomScale="55" zoomScaleNormal="55" workbookViewId="0">
      <pane xSplit="2" ySplit="4" topLeftCell="C32" activePane="bottomRight" state="frozen"/>
      <selection pane="topRight" activeCell="C1" sqref="C1"/>
      <selection pane="bottomLeft" activeCell="A5" sqref="A5"/>
      <selection pane="bottomRight" activeCell="V16" sqref="V16"/>
    </sheetView>
  </sheetViews>
  <sheetFormatPr defaultRowHeight="14.25" x14ac:dyDescent="0.2"/>
  <cols>
    <col min="1" max="1" width="7" customWidth="1"/>
    <col min="2" max="2" width="23.75" bestFit="1" customWidth="1"/>
    <col min="3" max="3" width="54.125" customWidth="1"/>
    <col min="4" max="4" width="13.25" bestFit="1" customWidth="1"/>
    <col min="5" max="5" width="12.125" customWidth="1"/>
    <col min="6" max="6" width="8.375" bestFit="1" customWidth="1"/>
    <col min="7" max="7" width="21.625" customWidth="1"/>
    <col min="8" max="8" width="62" customWidth="1"/>
    <col min="9" max="9" width="34.25" style="33" customWidth="1"/>
    <col min="10" max="10" width="23.375" style="33" customWidth="1"/>
  </cols>
  <sheetData>
    <row r="1" spans="1:10" x14ac:dyDescent="0.2">
      <c r="A1" s="40" t="s">
        <v>163</v>
      </c>
      <c r="B1" s="40"/>
      <c r="C1" s="40"/>
      <c r="D1" s="40"/>
      <c r="E1" s="40"/>
      <c r="F1" s="40"/>
      <c r="G1" s="40"/>
      <c r="H1" s="40"/>
      <c r="I1" s="40"/>
      <c r="J1" s="40"/>
    </row>
    <row r="2" spans="1:10" x14ac:dyDescent="0.2">
      <c r="A2" s="40"/>
      <c r="B2" s="40"/>
      <c r="C2" s="40"/>
      <c r="D2" s="40"/>
      <c r="E2" s="40"/>
      <c r="F2" s="40"/>
      <c r="G2" s="40"/>
      <c r="H2" s="40"/>
      <c r="I2" s="40"/>
      <c r="J2" s="40"/>
    </row>
    <row r="3" spans="1:10" x14ac:dyDescent="0.2">
      <c r="A3" s="40"/>
      <c r="B3" s="40"/>
      <c r="C3" s="40"/>
      <c r="D3" s="40"/>
      <c r="E3" s="40"/>
      <c r="F3" s="40"/>
      <c r="G3" s="40"/>
      <c r="H3" s="40"/>
      <c r="I3" s="40"/>
      <c r="J3" s="40"/>
    </row>
    <row r="4" spans="1:10" ht="15.75" x14ac:dyDescent="0.2">
      <c r="A4" s="13" t="s">
        <v>0</v>
      </c>
      <c r="B4" s="13" t="s">
        <v>1</v>
      </c>
      <c r="C4" s="13" t="s">
        <v>9</v>
      </c>
      <c r="D4" s="13" t="s">
        <v>4</v>
      </c>
      <c r="E4" s="13" t="s">
        <v>2</v>
      </c>
      <c r="F4" s="13" t="s">
        <v>123</v>
      </c>
      <c r="G4" s="13" t="s">
        <v>3</v>
      </c>
      <c r="H4" s="13" t="s">
        <v>5</v>
      </c>
      <c r="I4" s="27" t="s">
        <v>6</v>
      </c>
      <c r="J4" s="27" t="s">
        <v>24</v>
      </c>
    </row>
    <row r="5" spans="1:10" ht="409.6" thickBot="1" x14ac:dyDescent="0.25">
      <c r="A5" s="12">
        <v>1</v>
      </c>
      <c r="B5" s="35" t="s">
        <v>139</v>
      </c>
      <c r="C5" s="20" t="s">
        <v>141</v>
      </c>
      <c r="D5" s="30">
        <v>3348000</v>
      </c>
      <c r="E5" s="12">
        <v>1</v>
      </c>
      <c r="F5" s="12" t="s">
        <v>124</v>
      </c>
      <c r="G5" s="30">
        <f>Table16[[#This Row],[Giá Tiền]]*Table16[[#This Row],[Số Lượng]]</f>
        <v>3348000</v>
      </c>
      <c r="I5" s="36" t="s">
        <v>140</v>
      </c>
      <c r="J5" s="14" t="s">
        <v>96</v>
      </c>
    </row>
    <row r="6" spans="1:10" ht="189.75" customHeight="1" x14ac:dyDescent="0.2">
      <c r="A6" s="12">
        <v>2</v>
      </c>
      <c r="B6" s="14" t="s">
        <v>138</v>
      </c>
      <c r="C6" s="21" t="s">
        <v>18</v>
      </c>
      <c r="D6" s="30">
        <v>650000</v>
      </c>
      <c r="E6" s="12">
        <v>8</v>
      </c>
      <c r="F6" s="12" t="s">
        <v>124</v>
      </c>
      <c r="G6" s="30">
        <f>Table16[[#This Row],[Giá Tiền]]*Table16[[#This Row],[Số Lượng]]</f>
        <v>5200000</v>
      </c>
      <c r="H6" s="5"/>
      <c r="I6" s="36" t="s">
        <v>122</v>
      </c>
      <c r="J6" s="14" t="s">
        <v>94</v>
      </c>
    </row>
    <row r="7" spans="1:10" ht="177" customHeight="1" x14ac:dyDescent="0.2">
      <c r="A7" s="12">
        <v>3</v>
      </c>
      <c r="B7" s="14" t="s">
        <v>11</v>
      </c>
      <c r="C7" s="21" t="s">
        <v>19</v>
      </c>
      <c r="D7" s="31">
        <v>1085000</v>
      </c>
      <c r="E7" s="12">
        <v>1</v>
      </c>
      <c r="F7" s="12" t="s">
        <v>124</v>
      </c>
      <c r="G7" s="30">
        <f>Table16[[#This Row],[Giá Tiền]]*Table16[[#This Row],[Số Lượng]]</f>
        <v>1085000</v>
      </c>
      <c r="H7" s="5"/>
      <c r="I7" s="36" t="s">
        <v>20</v>
      </c>
      <c r="J7" s="14" t="s">
        <v>92</v>
      </c>
    </row>
    <row r="8" spans="1:10" ht="180" customHeight="1" x14ac:dyDescent="0.2">
      <c r="A8" s="12">
        <v>4</v>
      </c>
      <c r="B8" s="14" t="s">
        <v>21</v>
      </c>
      <c r="C8" s="21" t="s">
        <v>22</v>
      </c>
      <c r="D8" s="30">
        <v>1650000</v>
      </c>
      <c r="E8" s="12">
        <v>4</v>
      </c>
      <c r="F8" s="12" t="s">
        <v>124</v>
      </c>
      <c r="G8" s="30">
        <f>Table16[[#This Row],[Giá Tiền]]*Table16[[#This Row],[Số Lượng]]</f>
        <v>6600000</v>
      </c>
      <c r="I8" s="36" t="s">
        <v>23</v>
      </c>
      <c r="J8" s="14" t="s">
        <v>93</v>
      </c>
    </row>
    <row r="9" spans="1:10" ht="141.75" x14ac:dyDescent="0.2">
      <c r="A9" s="12">
        <v>5</v>
      </c>
      <c r="B9" s="14" t="s">
        <v>159</v>
      </c>
      <c r="C9" s="20" t="s">
        <v>160</v>
      </c>
      <c r="D9" s="30">
        <v>438000</v>
      </c>
      <c r="E9" s="12">
        <v>1</v>
      </c>
      <c r="F9" s="12" t="s">
        <v>161</v>
      </c>
      <c r="G9" s="30">
        <f>Table16[[#This Row],[Giá Tiền]]*Table16[[#This Row],[Số Lượng]]</f>
        <v>438000</v>
      </c>
      <c r="I9" s="36" t="s">
        <v>162</v>
      </c>
      <c r="J9" s="14" t="s">
        <v>151</v>
      </c>
    </row>
    <row r="10" spans="1:10" ht="105.75" customHeight="1" x14ac:dyDescent="0.2">
      <c r="A10" s="12">
        <v>6</v>
      </c>
      <c r="B10" s="14" t="s">
        <v>12</v>
      </c>
      <c r="C10" s="21" t="s">
        <v>26</v>
      </c>
      <c r="D10" s="30">
        <v>1150000</v>
      </c>
      <c r="E10" s="12">
        <v>2</v>
      </c>
      <c r="F10" s="12" t="s">
        <v>125</v>
      </c>
      <c r="G10" s="30">
        <f>Table16[[#This Row],[Giá Tiền]]*Table16[[#This Row],[Số Lượng]]</f>
        <v>2300000</v>
      </c>
      <c r="I10" s="36" t="s">
        <v>25</v>
      </c>
      <c r="J10" s="14" t="s">
        <v>95</v>
      </c>
    </row>
    <row r="11" spans="1:10" ht="409.6" thickBot="1" x14ac:dyDescent="0.25">
      <c r="A11" s="12">
        <v>7</v>
      </c>
      <c r="B11" s="35" t="s">
        <v>145</v>
      </c>
      <c r="C11" s="38" t="s">
        <v>146</v>
      </c>
      <c r="D11" s="30">
        <v>19548000</v>
      </c>
      <c r="E11" s="12">
        <v>2</v>
      </c>
      <c r="F11" s="12" t="s">
        <v>124</v>
      </c>
      <c r="G11" s="30">
        <f>Table16[[#This Row],[Giá Tiền]]*Table16[[#This Row],[Số Lượng]]</f>
        <v>39096000</v>
      </c>
      <c r="I11" s="36" t="s">
        <v>147</v>
      </c>
      <c r="J11" s="14" t="s">
        <v>148</v>
      </c>
    </row>
    <row r="12" spans="1:10" ht="138.75" customHeight="1" x14ac:dyDescent="0.2">
      <c r="A12" s="12">
        <v>8</v>
      </c>
      <c r="B12" s="14" t="s">
        <v>14</v>
      </c>
      <c r="C12" s="20" t="s">
        <v>45</v>
      </c>
      <c r="D12" s="30">
        <v>370000</v>
      </c>
      <c r="E12" s="12">
        <v>1</v>
      </c>
      <c r="F12" s="12" t="s">
        <v>124</v>
      </c>
      <c r="G12" s="30">
        <f>Table16[[#This Row],[Giá Tiền]]*Table16[[#This Row],[Số Lượng]]</f>
        <v>370000</v>
      </c>
      <c r="I12" s="36" t="s">
        <v>38</v>
      </c>
      <c r="J12" s="14" t="s">
        <v>96</v>
      </c>
    </row>
    <row r="13" spans="1:10" ht="134.25" customHeight="1" x14ac:dyDescent="0.2">
      <c r="A13" s="12">
        <v>9</v>
      </c>
      <c r="B13" s="14" t="s">
        <v>15</v>
      </c>
      <c r="C13" s="21" t="s">
        <v>46</v>
      </c>
      <c r="D13" s="30">
        <v>155000</v>
      </c>
      <c r="E13" s="12">
        <v>1</v>
      </c>
      <c r="F13" s="12" t="s">
        <v>124</v>
      </c>
      <c r="G13" s="30">
        <f>Table16[[#This Row],[Giá Tiền]]*Table16[[#This Row],[Số Lượng]]</f>
        <v>155000</v>
      </c>
      <c r="I13" s="36" t="s">
        <v>39</v>
      </c>
      <c r="J13" s="14" t="s">
        <v>97</v>
      </c>
    </row>
    <row r="14" spans="1:10" ht="113.25" customHeight="1" x14ac:dyDescent="0.2">
      <c r="A14" s="12">
        <v>10</v>
      </c>
      <c r="B14" s="14" t="s">
        <v>131</v>
      </c>
      <c r="C14" s="21" t="s">
        <v>149</v>
      </c>
      <c r="D14" s="30">
        <v>1750000</v>
      </c>
      <c r="E14" s="12">
        <v>1</v>
      </c>
      <c r="F14" s="12" t="s">
        <v>124</v>
      </c>
      <c r="G14" s="30">
        <f>Table16[[#This Row],[Giá Tiền]]*Table16[[#This Row],[Số Lượng]]</f>
        <v>1750000</v>
      </c>
      <c r="I14" s="36" t="s">
        <v>150</v>
      </c>
      <c r="J14" s="14" t="s">
        <v>151</v>
      </c>
    </row>
    <row r="15" spans="1:10" ht="188.25" customHeight="1" x14ac:dyDescent="0.2">
      <c r="A15" s="12">
        <v>11</v>
      </c>
      <c r="B15" s="14" t="s">
        <v>152</v>
      </c>
      <c r="C15" s="21" t="s">
        <v>153</v>
      </c>
      <c r="D15" s="30">
        <v>23780000</v>
      </c>
      <c r="E15" s="12">
        <v>1</v>
      </c>
      <c r="F15" s="12" t="s">
        <v>124</v>
      </c>
      <c r="G15" s="30">
        <f>Table16[[#This Row],[Giá Tiền]]*Table16[[#This Row],[Số Lượng]]</f>
        <v>23780000</v>
      </c>
      <c r="I15" s="36" t="s">
        <v>153</v>
      </c>
      <c r="J15" s="14" t="s">
        <v>154</v>
      </c>
    </row>
    <row r="16" spans="1:10" ht="126" x14ac:dyDescent="0.2">
      <c r="A16" s="12">
        <v>12</v>
      </c>
      <c r="B16" s="14" t="s">
        <v>155</v>
      </c>
      <c r="C16" s="21" t="s">
        <v>156</v>
      </c>
      <c r="D16" s="30">
        <v>450000</v>
      </c>
      <c r="E16" s="12">
        <v>1</v>
      </c>
      <c r="F16" s="12" t="s">
        <v>124</v>
      </c>
      <c r="G16" s="30">
        <f>Table16[[#This Row],[Giá Tiền]]*Table16[[#This Row],[Số Lượng]]</f>
        <v>450000</v>
      </c>
      <c r="I16" s="36" t="s">
        <v>157</v>
      </c>
      <c r="J16" s="14" t="s">
        <v>158</v>
      </c>
    </row>
    <row r="17" spans="1:10" ht="175.5" customHeight="1" thickBot="1" x14ac:dyDescent="0.25">
      <c r="A17" s="12">
        <v>13</v>
      </c>
      <c r="B17" s="35" t="s">
        <v>142</v>
      </c>
      <c r="C17" s="21" t="s">
        <v>143</v>
      </c>
      <c r="D17" s="30">
        <v>25110000</v>
      </c>
      <c r="E17" s="12">
        <v>1</v>
      </c>
      <c r="F17" s="12" t="s">
        <v>124</v>
      </c>
      <c r="G17" s="30">
        <f>Table16[[#This Row],[Giá Tiền]]*Table16[[#This Row],[Số Lượng]]</f>
        <v>25110000</v>
      </c>
      <c r="I17" s="36" t="s">
        <v>144</v>
      </c>
      <c r="J17" s="14" t="s">
        <v>99</v>
      </c>
    </row>
    <row r="18" spans="1:10" ht="163.5" customHeight="1" x14ac:dyDescent="0.2">
      <c r="A18" s="12">
        <v>14</v>
      </c>
      <c r="B18" s="14" t="s">
        <v>17</v>
      </c>
      <c r="C18" s="21" t="s">
        <v>51</v>
      </c>
      <c r="D18" s="30">
        <v>500000</v>
      </c>
      <c r="E18" s="12">
        <v>4</v>
      </c>
      <c r="F18" s="12" t="s">
        <v>130</v>
      </c>
      <c r="G18" s="30">
        <f>Table16[[#This Row],[Giá Tiền]]*Table16[[#This Row],[Số Lượng]]</f>
        <v>2000000</v>
      </c>
      <c r="I18" s="36" t="s">
        <v>50</v>
      </c>
      <c r="J18" s="14" t="s">
        <v>100</v>
      </c>
    </row>
    <row r="19" spans="1:10" ht="157.5" x14ac:dyDescent="0.2">
      <c r="A19" s="12">
        <v>15</v>
      </c>
      <c r="B19" s="15" t="s">
        <v>29</v>
      </c>
      <c r="C19" s="23" t="s">
        <v>53</v>
      </c>
      <c r="D19" s="32">
        <v>750000</v>
      </c>
      <c r="E19" s="16">
        <v>2</v>
      </c>
      <c r="F19" s="12" t="s">
        <v>130</v>
      </c>
      <c r="G19" s="30">
        <f>Table16[[#This Row],[Giá Tiền]]*Table16[[#This Row],[Số Lượng]]</f>
        <v>1500000</v>
      </c>
      <c r="I19" s="36" t="s">
        <v>52</v>
      </c>
      <c r="J19" s="15" t="s">
        <v>101</v>
      </c>
    </row>
    <row r="20" spans="1:10" ht="238.5" customHeight="1" x14ac:dyDescent="0.2">
      <c r="A20" s="12">
        <v>16</v>
      </c>
      <c r="B20" s="15" t="s">
        <v>55</v>
      </c>
      <c r="C20" s="23" t="s">
        <v>56</v>
      </c>
      <c r="D20" s="32">
        <v>4650000</v>
      </c>
      <c r="E20" s="16">
        <v>1</v>
      </c>
      <c r="F20" s="12" t="s">
        <v>130</v>
      </c>
      <c r="G20" s="30">
        <f>Table16[[#This Row],[Giá Tiền]]*Table16[[#This Row],[Số Lượng]]</f>
        <v>4650000</v>
      </c>
      <c r="I20" s="36" t="s">
        <v>54</v>
      </c>
      <c r="J20" s="15" t="s">
        <v>102</v>
      </c>
    </row>
    <row r="21" spans="1:10" ht="172.5" customHeight="1" x14ac:dyDescent="0.2">
      <c r="A21" s="12">
        <v>17</v>
      </c>
      <c r="B21" s="15" t="s">
        <v>30</v>
      </c>
      <c r="C21" s="23" t="s">
        <v>58</v>
      </c>
      <c r="D21" s="32">
        <v>2750000</v>
      </c>
      <c r="E21" s="16">
        <v>1</v>
      </c>
      <c r="F21" s="12" t="s">
        <v>124</v>
      </c>
      <c r="G21" s="30">
        <f>Table16[[#This Row],[Giá Tiền]]*Table16[[#This Row],[Số Lượng]]</f>
        <v>2750000</v>
      </c>
      <c r="I21" s="36" t="s">
        <v>57</v>
      </c>
      <c r="J21" s="15" t="s">
        <v>103</v>
      </c>
    </row>
    <row r="22" spans="1:10" ht="76.5" customHeight="1" x14ac:dyDescent="0.2">
      <c r="A22" s="12">
        <v>18</v>
      </c>
      <c r="B22" s="15" t="s">
        <v>31</v>
      </c>
      <c r="C22" s="24" t="s">
        <v>62</v>
      </c>
      <c r="D22" s="32">
        <v>35000</v>
      </c>
      <c r="E22" s="16">
        <v>1</v>
      </c>
      <c r="F22" s="12" t="s">
        <v>126</v>
      </c>
      <c r="G22" s="30">
        <f>Table16[[#This Row],[Giá Tiền]]*Table16[[#This Row],[Số Lượng]]</f>
        <v>35000</v>
      </c>
      <c r="H22" s="6"/>
      <c r="I22" s="36" t="s">
        <v>60</v>
      </c>
      <c r="J22" s="15" t="s">
        <v>104</v>
      </c>
    </row>
    <row r="23" spans="1:10" ht="101.25" customHeight="1" x14ac:dyDescent="0.2">
      <c r="A23" s="12">
        <v>19</v>
      </c>
      <c r="B23" s="15" t="s">
        <v>36</v>
      </c>
      <c r="C23" s="24" t="s">
        <v>61</v>
      </c>
      <c r="D23" s="32">
        <v>21000</v>
      </c>
      <c r="E23" s="16">
        <v>2</v>
      </c>
      <c r="F23" s="12" t="s">
        <v>126</v>
      </c>
      <c r="G23" s="30">
        <f>Table16[[#This Row],[Giá Tiền]]*Table16[[#This Row],[Số Lượng]]</f>
        <v>42000</v>
      </c>
      <c r="I23" s="36" t="s">
        <v>59</v>
      </c>
      <c r="J23" s="15" t="s">
        <v>105</v>
      </c>
    </row>
    <row r="24" spans="1:10" ht="108.75" customHeight="1" x14ac:dyDescent="0.2">
      <c r="A24" s="12">
        <v>20</v>
      </c>
      <c r="B24" s="15" t="s">
        <v>41</v>
      </c>
      <c r="C24" s="25" t="s">
        <v>44</v>
      </c>
      <c r="D24" s="32">
        <v>55000</v>
      </c>
      <c r="E24" s="16">
        <v>3</v>
      </c>
      <c r="F24" s="12" t="s">
        <v>124</v>
      </c>
      <c r="G24" s="30">
        <f>Table16[[#This Row],[Giá Tiền]]*Table16[[#This Row],[Số Lượng]]</f>
        <v>165000</v>
      </c>
      <c r="I24" s="36" t="s">
        <v>43</v>
      </c>
      <c r="J24" s="14" t="s">
        <v>106</v>
      </c>
    </row>
    <row r="25" spans="1:10" ht="105.75" customHeight="1" x14ac:dyDescent="0.2">
      <c r="A25" s="12">
        <v>21</v>
      </c>
      <c r="B25" s="15" t="s">
        <v>32</v>
      </c>
      <c r="C25" s="25" t="s">
        <v>71</v>
      </c>
      <c r="D25" s="32">
        <v>40000</v>
      </c>
      <c r="E25" s="16">
        <v>2</v>
      </c>
      <c r="F25" s="12" t="s">
        <v>124</v>
      </c>
      <c r="G25" s="30">
        <f>Table16[[#This Row],[Giá Tiền]]*Table16[[#This Row],[Số Lượng]]</f>
        <v>80000</v>
      </c>
      <c r="I25" s="36" t="s">
        <v>63</v>
      </c>
      <c r="J25" s="15" t="s">
        <v>111</v>
      </c>
    </row>
    <row r="26" spans="1:10" ht="105.75" customHeight="1" x14ac:dyDescent="0.2">
      <c r="A26" s="12">
        <v>22</v>
      </c>
      <c r="B26" s="15" t="s">
        <v>33</v>
      </c>
      <c r="C26" s="25" t="s">
        <v>68</v>
      </c>
      <c r="D26" s="32">
        <v>55000</v>
      </c>
      <c r="E26" s="16">
        <v>3</v>
      </c>
      <c r="F26" s="12" t="s">
        <v>124</v>
      </c>
      <c r="G26" s="30">
        <f>Table16[[#This Row],[Giá Tiền]]*Table16[[#This Row],[Số Lượng]]</f>
        <v>165000</v>
      </c>
      <c r="I26" s="36" t="s">
        <v>69</v>
      </c>
      <c r="J26" s="15" t="s">
        <v>107</v>
      </c>
    </row>
    <row r="27" spans="1:10" ht="159" customHeight="1" x14ac:dyDescent="0.2">
      <c r="A27" s="12">
        <v>23</v>
      </c>
      <c r="B27" s="15" t="s">
        <v>70</v>
      </c>
      <c r="C27" s="25" t="s">
        <v>64</v>
      </c>
      <c r="D27" s="32">
        <v>101062</v>
      </c>
      <c r="E27" s="16">
        <v>3</v>
      </c>
      <c r="F27" s="12" t="s">
        <v>124</v>
      </c>
      <c r="G27" s="30">
        <f>Table16[[#This Row],[Giá Tiền]]*Table16[[#This Row],[Số Lượng]]</f>
        <v>303186</v>
      </c>
      <c r="I27" s="36" t="s">
        <v>67</v>
      </c>
      <c r="J27" s="15" t="s">
        <v>108</v>
      </c>
    </row>
    <row r="28" spans="1:10" ht="122.25" customHeight="1" x14ac:dyDescent="0.2">
      <c r="A28" s="12">
        <v>24</v>
      </c>
      <c r="B28" s="15" t="s">
        <v>37</v>
      </c>
      <c r="C28" s="23" t="s">
        <v>73</v>
      </c>
      <c r="D28" s="32">
        <v>7000</v>
      </c>
      <c r="E28" s="16">
        <v>12</v>
      </c>
      <c r="F28" s="12" t="s">
        <v>129</v>
      </c>
      <c r="G28" s="30">
        <f>Table16[[#This Row],[Giá Tiền]]*Table16[[#This Row],[Số Lượng]]</f>
        <v>84000</v>
      </c>
      <c r="I28" s="36" t="s">
        <v>72</v>
      </c>
      <c r="J28" s="15" t="s">
        <v>109</v>
      </c>
    </row>
    <row r="29" spans="1:10" ht="148.5" customHeight="1" x14ac:dyDescent="0.2">
      <c r="A29" s="12">
        <v>25</v>
      </c>
      <c r="B29" s="15" t="s">
        <v>34</v>
      </c>
      <c r="C29" s="23" t="s">
        <v>110</v>
      </c>
      <c r="D29" s="32">
        <v>100000</v>
      </c>
      <c r="E29" s="16">
        <v>1</v>
      </c>
      <c r="F29" s="12" t="s">
        <v>127</v>
      </c>
      <c r="G29" s="30">
        <f>Table16[[#This Row],[Giá Tiền]]*Table16[[#This Row],[Số Lượng]]</f>
        <v>100000</v>
      </c>
      <c r="I29" s="36" t="s">
        <v>74</v>
      </c>
      <c r="J29" s="15" t="s">
        <v>113</v>
      </c>
    </row>
    <row r="30" spans="1:10" ht="213.75" x14ac:dyDescent="0.2">
      <c r="A30" s="12">
        <v>26</v>
      </c>
      <c r="B30" s="15" t="s">
        <v>35</v>
      </c>
      <c r="C30" s="23" t="s">
        <v>76</v>
      </c>
      <c r="D30" s="32">
        <v>25000</v>
      </c>
      <c r="E30" s="16">
        <v>3</v>
      </c>
      <c r="F30" s="12" t="s">
        <v>128</v>
      </c>
      <c r="G30" s="30">
        <f>Table16[[#This Row],[Giá Tiền]]*Table16[[#This Row],[Số Lượng]]</f>
        <v>75000</v>
      </c>
      <c r="I30" s="36" t="s">
        <v>75</v>
      </c>
      <c r="J30" s="15" t="s">
        <v>114</v>
      </c>
    </row>
    <row r="31" spans="1:10" ht="199.5" x14ac:dyDescent="0.2">
      <c r="A31" s="12">
        <v>27</v>
      </c>
      <c r="B31" s="14" t="s">
        <v>81</v>
      </c>
      <c r="C31" s="20" t="s">
        <v>80</v>
      </c>
      <c r="D31" s="30">
        <v>65000</v>
      </c>
      <c r="E31" s="12">
        <v>1</v>
      </c>
      <c r="F31" s="12" t="s">
        <v>127</v>
      </c>
      <c r="G31" s="30">
        <f>Table16[[#This Row],[Giá Tiền]]*Table16[[#This Row],[Số Lượng]]</f>
        <v>65000</v>
      </c>
      <c r="I31" s="36" t="s">
        <v>78</v>
      </c>
      <c r="J31" s="14" t="s">
        <v>115</v>
      </c>
    </row>
    <row r="32" spans="1:10" ht="142.5" x14ac:dyDescent="0.2">
      <c r="A32" s="12">
        <v>28</v>
      </c>
      <c r="B32" s="14" t="s">
        <v>82</v>
      </c>
      <c r="C32" s="20" t="s">
        <v>77</v>
      </c>
      <c r="D32" s="30">
        <v>52000</v>
      </c>
      <c r="E32" s="12">
        <v>1</v>
      </c>
      <c r="F32" s="12" t="s">
        <v>127</v>
      </c>
      <c r="G32" s="30">
        <f>Table16[[#This Row],[Giá Tiền]]*Table16[[#This Row],[Số Lượng]]</f>
        <v>52000</v>
      </c>
      <c r="I32" s="36" t="s">
        <v>79</v>
      </c>
      <c r="J32" s="14" t="s">
        <v>115</v>
      </c>
    </row>
    <row r="33" spans="1:10" ht="213.75" x14ac:dyDescent="0.2">
      <c r="A33" s="12">
        <v>29</v>
      </c>
      <c r="B33" s="14" t="s">
        <v>84</v>
      </c>
      <c r="C33" s="20" t="s">
        <v>85</v>
      </c>
      <c r="D33" s="30">
        <v>85000</v>
      </c>
      <c r="E33" s="12">
        <v>1</v>
      </c>
      <c r="F33" s="12" t="s">
        <v>124</v>
      </c>
      <c r="G33" s="30">
        <f>Table16[[#This Row],[Giá Tiền]]*Table16[[#This Row],[Số Lượng]]</f>
        <v>85000</v>
      </c>
      <c r="I33" s="36" t="s">
        <v>83</v>
      </c>
      <c r="J33" s="14" t="s">
        <v>116</v>
      </c>
    </row>
    <row r="34" spans="1:10" ht="132" customHeight="1" x14ac:dyDescent="0.2">
      <c r="A34" s="12">
        <v>30</v>
      </c>
      <c r="B34" s="14" t="s">
        <v>86</v>
      </c>
      <c r="C34" s="20" t="s">
        <v>88</v>
      </c>
      <c r="D34" s="30">
        <v>565000</v>
      </c>
      <c r="E34" s="12">
        <v>1</v>
      </c>
      <c r="F34" s="12" t="s">
        <v>126</v>
      </c>
      <c r="G34" s="30">
        <f>Table16[[#This Row],[Giá Tiền]]*Table16[[#This Row],[Số Lượng]]</f>
        <v>565000</v>
      </c>
      <c r="I34" s="37" t="s">
        <v>87</v>
      </c>
      <c r="J34" s="14" t="s">
        <v>117</v>
      </c>
    </row>
    <row r="35" spans="1:10" ht="150" customHeight="1" x14ac:dyDescent="0.2">
      <c r="A35" s="12">
        <v>31</v>
      </c>
      <c r="B35" s="15" t="s">
        <v>65</v>
      </c>
      <c r="C35" s="23" t="s">
        <v>89</v>
      </c>
      <c r="D35" s="32">
        <v>60000</v>
      </c>
      <c r="E35" s="33">
        <v>3</v>
      </c>
      <c r="F35" s="12" t="s">
        <v>124</v>
      </c>
      <c r="G35" s="30">
        <f>Table16[[#This Row],[Giá Tiền]]*Table16[[#This Row],[Số Lượng]]</f>
        <v>180000</v>
      </c>
      <c r="I35" s="36" t="s">
        <v>66</v>
      </c>
      <c r="J35" s="15" t="s">
        <v>121</v>
      </c>
    </row>
    <row r="36" spans="1:10" ht="26.25" x14ac:dyDescent="0.2">
      <c r="A36" s="28" t="s">
        <v>90</v>
      </c>
      <c r="B36" s="17"/>
      <c r="C36" s="26"/>
      <c r="D36" s="18"/>
      <c r="E36" s="18"/>
      <c r="F36" s="18"/>
      <c r="G36" s="34">
        <f>SUBTOTAL(109,Table16[Thành Tiền])</f>
        <v>122578186</v>
      </c>
      <c r="H36" s="10"/>
      <c r="I36" s="17"/>
      <c r="J36" s="17"/>
    </row>
    <row r="37" spans="1:10" ht="15.75" x14ac:dyDescent="0.25">
      <c r="A37" s="29"/>
      <c r="B37" s="13"/>
      <c r="C37" s="19"/>
      <c r="D37" s="29"/>
      <c r="E37" s="29"/>
      <c r="F37" s="29"/>
      <c r="G37" s="29"/>
      <c r="H37" s="1"/>
      <c r="I37" s="27"/>
      <c r="J37" s="27"/>
    </row>
  </sheetData>
  <mergeCells count="1">
    <mergeCell ref="A1:J3"/>
  </mergeCells>
  <hyperlinks>
    <hyperlink ref="I5" r:id="rId1" xr:uid="{3DF03269-3686-4083-80E4-173747E90ED5}"/>
    <hyperlink ref="I7" r:id="rId2" xr:uid="{A39F3FF5-C77C-4303-9E48-458302B3EED9}"/>
    <hyperlink ref="I10" r:id="rId3" xr:uid="{5B77004B-18BE-4D28-9DCC-84375A4C6484}"/>
    <hyperlink ref="I13" r:id="rId4"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DBF1743D-5A2D-4E9D-9005-A7EA28B98B92}"/>
    <hyperlink ref="I24" r:id="rId5" display="https://shopee.vn/-HanYong-Nux-N%C3%BAt-d%E1%BB%ABng-kh%E1%BA%A9n-c%E1%BA%A5p-phi-30-CRE-30R1R-Hanyoung-i.953709471.23586525546?extraParams=%7B%22display_model_id%22%3A157111264318%2C%22model_selection_logic%22%3A3%7D&amp;sp_atk=3732b115-c9ff-4c90-a46f-0268ec730f72&amp;xptdk=3732b115-c9ff-4c90-a46f-0268ec730f72" xr:uid="{EDEAFDAB-6BBD-49A1-BBBB-5BE9D8AFF0D7}"/>
    <hyperlink ref="I19" r:id="rId6" xr:uid="{52B7DEF7-CE2E-47BD-BE4F-DA672EABEA66}"/>
    <hyperlink ref="I35" r:id="rId7" display="https://shopee.vn/Domino-c%E1%BA%A7u-%C4%91%E1%BA%A5u-%C4%91i%E1%BB%87n-10A-20A-30A-60A-Hanyoung-Nux-(t%E1%BB%91t)-h%C3%A0n-qu%E1%BB%91c-i.275475149.15099489307?extraParams=%7B%22display_model_id%22%3A207036529885%2C%22model_selection_logic%22%3A3%7D&amp;sp_atk=38f3afc2-3591-439d-bf18-144afc3ed552&amp;xptdk=38f3afc2-3591-439d-bf18-144afc3ed552" xr:uid="{D206A467-D36D-415A-861B-790A15862A4F}"/>
    <hyperlink ref="I32" r:id="rId8" display="https://shopee.vn/C%E1%BA%A7u-Ch%C3%AC-%E1%BB%90ng-5x20mm-(-c%C3%A1c-s%E1%BB%91-)-i.889077761.22753685206?extraParams=%7B%22display_model_id%22%3A184556463915%2C%22model_selection_logic%22%3A3%7D&amp;sp_atk=bfa94b1c-27ed-497d-8b6e-3e482f4fc497&amp;xptdk=bfa94b1c-27ed-497d-8b6e-3e482f4fc497" xr:uid="{4EECFECE-0DE1-4CBF-A675-44D9E038D48F}"/>
    <hyperlink ref="I25" r:id="rId9" xr:uid="{01813C05-C6F4-40C4-8D12-A6AB41E4C915}"/>
    <hyperlink ref="I18" r:id="rId10" xr:uid="{D39B0F80-FDE5-4511-B69B-98CED99D24C0}"/>
    <hyperlink ref="I20" r:id="rId11" xr:uid="{DEFCE476-50B3-4956-88FA-FB6226CE01BC}"/>
    <hyperlink ref="I11" r:id="rId12" xr:uid="{D3718A37-8F28-4FAA-B85A-F9D26E4EAFA7}"/>
    <hyperlink ref="I8" r:id="rId13" xr:uid="{E34A8AAE-5760-428B-958C-9CC36F0C4D3A}"/>
    <hyperlink ref="I15" r:id="rId14" xr:uid="{943A718A-484F-4A4F-BF5F-635AD989886C}"/>
  </hyperlinks>
  <pageMargins left="0.7" right="0.7" top="0.75" bottom="0.75" header="0.3" footer="0.3"/>
  <drawing r:id="rId15"/>
  <tableParts count="1">
    <tablePart r:id="rId16"/>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Phương án 1</vt:lpstr>
      <vt:lpstr>Phương án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Khoa Trần</dc:creator>
  <cp:lastModifiedBy>ADMIN</cp:lastModifiedBy>
  <dcterms:created xsi:type="dcterms:W3CDTF">2026-01-07T13:19:24Z</dcterms:created>
  <dcterms:modified xsi:type="dcterms:W3CDTF">2026-01-11T06:36:35Z</dcterms:modified>
</cp:coreProperties>
</file>